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5-2026/25-26_boekhouding/aanrekening/"/>
    </mc:Choice>
  </mc:AlternateContent>
  <xr:revisionPtr revIDLastSave="0" documentId="13_ncr:1_{E3600014-E7F8-4659-9DBA-C508C66F1E48}" xr6:coauthVersionLast="47" xr6:coauthVersionMax="47" xr10:uidLastSave="{00000000-0000-0000-0000-000000000000}"/>
  <bookViews>
    <workbookView xWindow="-108" yWindow="-108" windowWidth="23256" windowHeight="12456" activeTab="2" xr2:uid="{40ACECCD-F722-4CC0-8A1C-E999C730883C}"/>
  </bookViews>
  <sheets>
    <sheet name="DAMES" sheetId="1" r:id="rId1"/>
    <sheet name="HEREN" sheetId="2" r:id="rId2"/>
    <sheet name="DAMES + HER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3" l="1"/>
  <c r="G37" i="3"/>
  <c r="F37" i="3"/>
  <c r="D37" i="3"/>
  <c r="C37" i="3"/>
  <c r="E5" i="3"/>
  <c r="H5" i="3"/>
  <c r="J5" i="3" s="1"/>
  <c r="K37" i="2"/>
  <c r="J37" i="2"/>
  <c r="G37" i="2"/>
  <c r="J5" i="2"/>
  <c r="K5" i="2"/>
  <c r="C36" i="1"/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7" i="3"/>
  <c r="E6" i="3"/>
  <c r="K34" i="1"/>
  <c r="J34" i="1"/>
  <c r="H35" i="3"/>
  <c r="J35" i="3" s="1"/>
  <c r="H36" i="3"/>
  <c r="J36" i="3" s="1"/>
  <c r="K35" i="2"/>
  <c r="K36" i="2"/>
  <c r="J35" i="2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6" i="3"/>
  <c r="J6" i="3" s="1"/>
  <c r="I37" i="2"/>
  <c r="H37" i="2"/>
  <c r="D37" i="2"/>
  <c r="C37" i="2"/>
  <c r="J36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I36" i="1"/>
  <c r="H36" i="1"/>
  <c r="G36" i="1"/>
  <c r="D36" i="1"/>
  <c r="K35" i="1"/>
  <c r="J35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E37" i="3" l="1"/>
  <c r="J37" i="3"/>
  <c r="H37" i="3"/>
  <c r="K36" i="1"/>
  <c r="J36" i="1"/>
</calcChain>
</file>

<file path=xl/sharedStrings.xml><?xml version="1.0" encoding="utf-8"?>
<sst xmlns="http://schemas.openxmlformats.org/spreadsheetml/2006/main" count="225" uniqueCount="83">
  <si>
    <t>TARIEF ===&gt;</t>
  </si>
  <si>
    <t>Bedrag</t>
  </si>
  <si>
    <t>DAMES</t>
  </si>
  <si>
    <t>B</t>
  </si>
  <si>
    <t>P + M + K</t>
  </si>
  <si>
    <t>J + -21 + SEN + VET</t>
  </si>
  <si>
    <t>COM</t>
  </si>
  <si>
    <t>R</t>
  </si>
  <si>
    <t>RR</t>
  </si>
  <si>
    <t>WVL034</t>
  </si>
  <si>
    <t>Lauwe</t>
  </si>
  <si>
    <t>WVL040</t>
  </si>
  <si>
    <t>Sobeka</t>
  </si>
  <si>
    <t>WVL045</t>
  </si>
  <si>
    <t>Oostende</t>
  </si>
  <si>
    <t>WVL060</t>
  </si>
  <si>
    <t>Wenduine</t>
  </si>
  <si>
    <t>WVL067</t>
  </si>
  <si>
    <t>Mandelhoek</t>
  </si>
  <si>
    <t>WVL071</t>
  </si>
  <si>
    <t>Nieuwpoort</t>
  </si>
  <si>
    <t>WVL072</t>
  </si>
  <si>
    <t>Kuurne</t>
  </si>
  <si>
    <t>WVL085</t>
  </si>
  <si>
    <t>Oostduinkerke</t>
  </si>
  <si>
    <t>WVL087</t>
  </si>
  <si>
    <t>Brugge</t>
  </si>
  <si>
    <t>WVL094</t>
  </si>
  <si>
    <t>Wielsbeke-Leiel.</t>
  </si>
  <si>
    <t>WVL100</t>
  </si>
  <si>
    <t>Houthulst</t>
  </si>
  <si>
    <t>WVL104</t>
  </si>
  <si>
    <t>Bredene</t>
  </si>
  <si>
    <t>WVL105</t>
  </si>
  <si>
    <t>Jabbeke</t>
  </si>
  <si>
    <t>WVL109</t>
  </si>
  <si>
    <t>Zandvoorde</t>
  </si>
  <si>
    <t>WVL110</t>
  </si>
  <si>
    <t>Gullegem</t>
  </si>
  <si>
    <t>WVL114</t>
  </si>
  <si>
    <t>Oudenburg</t>
  </si>
  <si>
    <t>WVL116</t>
  </si>
  <si>
    <t>Atanis</t>
  </si>
  <si>
    <t>WVL125</t>
  </si>
  <si>
    <t>WVL126</t>
  </si>
  <si>
    <t>Tielt</t>
  </si>
  <si>
    <t>WVL129</t>
  </si>
  <si>
    <t>Heuvelland</t>
  </si>
  <si>
    <t>WVL134</t>
  </si>
  <si>
    <t>Meulebeke</t>
  </si>
  <si>
    <t>WVL137</t>
  </si>
  <si>
    <t>Knokke-Heist</t>
  </si>
  <si>
    <t>WVL138</t>
  </si>
  <si>
    <t>WVL139</t>
  </si>
  <si>
    <t>Oostkamp</t>
  </si>
  <si>
    <t>WVL143</t>
  </si>
  <si>
    <t>St-Denijs</t>
  </si>
  <si>
    <t>WVL152</t>
  </si>
  <si>
    <t>Paletje</t>
  </si>
  <si>
    <t>WVL154</t>
  </si>
  <si>
    <t>Zonnebeke</t>
  </si>
  <si>
    <t>WVL158</t>
  </si>
  <si>
    <t>Damme</t>
  </si>
  <si>
    <t>WVL159</t>
  </si>
  <si>
    <t>Locomotief</t>
  </si>
  <si>
    <t>Koekelare</t>
  </si>
  <si>
    <t>WVL163</t>
  </si>
  <si>
    <t>Wingene</t>
  </si>
  <si>
    <t>TotH</t>
  </si>
  <si>
    <t>HEREN</t>
  </si>
  <si>
    <t>TOT.</t>
  </si>
  <si>
    <t>Bedrag
dames</t>
  </si>
  <si>
    <t>Bedrag
heren</t>
  </si>
  <si>
    <t>Totaal 
bedrag</t>
  </si>
  <si>
    <t>WVL164</t>
  </si>
  <si>
    <t>Gidos</t>
  </si>
  <si>
    <t>Torhout</t>
  </si>
  <si>
    <t>TotD</t>
  </si>
  <si>
    <t>Reeds
aangere-
kend</t>
  </si>
  <si>
    <t>Saldo</t>
  </si>
  <si>
    <t>TABEL AANREKENING LEDEN PER 12/09/2025</t>
  </si>
  <si>
    <t>WVL000</t>
  </si>
  <si>
    <t>Individueel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</si>
</sst>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D8E8-148F-4367-AB1D-2F50471158DE}">
  <dimension ref="A1:BO37"/>
  <sheetViews>
    <sheetView zoomScaleNormal="100" workbookViewId="0">
      <selection activeCell="K19" sqref="K19"/>
    </sheetView>
  </sheetViews>
  <sheetFormatPr defaultRowHeight="14.4" x14ac:dyDescent="0.3"/>
  <cols>
    <col min="1" max="1" width="8.33203125" style="2" customWidth="1"/>
    <col min="2" max="2" width="14.44140625" style="2" bestFit="1" customWidth="1"/>
    <col min="3" max="6" width="4.6640625" style="3" customWidth="1"/>
    <col min="7" max="7" width="6" style="3" customWidth="1"/>
    <col min="8" max="8" width="5.109375" style="3" customWidth="1"/>
    <col min="9" max="9" width="5.33203125" style="3" customWidth="1"/>
    <col min="10" max="10" width="5" style="3" bestFit="1" customWidth="1"/>
    <col min="11" max="11" width="6.88671875" style="3" bestFit="1" customWidth="1"/>
    <col min="12" max="12" width="3.5546875" style="3" customWidth="1"/>
    <col min="13" max="13" width="4.6640625" style="3" customWidth="1"/>
    <col min="14" max="14" width="4" style="3" bestFit="1" customWidth="1"/>
    <col min="15" max="15" width="3.5546875" style="3" customWidth="1"/>
    <col min="16" max="16" width="4.6640625" style="3" customWidth="1"/>
    <col min="17" max="17" width="3.109375" style="3" customWidth="1"/>
    <col min="18" max="18" width="3.5546875" style="3" customWidth="1"/>
    <col min="19" max="19" width="4.6640625" style="3" customWidth="1"/>
    <col min="20" max="20" width="3" style="3" customWidth="1"/>
    <col min="21" max="21" width="3.5546875" style="3" customWidth="1"/>
    <col min="22" max="22" width="4.6640625" style="3" customWidth="1"/>
    <col min="23" max="23" width="3.109375" style="3" customWidth="1"/>
    <col min="24" max="24" width="3.5546875" style="3" customWidth="1"/>
    <col min="25" max="25" width="4.6640625" style="3" customWidth="1"/>
    <col min="26" max="26" width="3.109375" style="3" customWidth="1"/>
    <col min="27" max="27" width="3.5546875" style="3" customWidth="1"/>
    <col min="28" max="28" width="4.6640625" style="3" customWidth="1"/>
    <col min="29" max="29" width="3.109375" style="3" customWidth="1"/>
    <col min="30" max="30" width="3.5546875" style="3" customWidth="1"/>
    <col min="31" max="31" width="4.6640625" style="3" customWidth="1"/>
    <col min="32" max="32" width="3.109375" style="3" customWidth="1"/>
    <col min="33" max="33" width="3.5546875" style="3" customWidth="1"/>
    <col min="34" max="34" width="4.6640625" style="3" customWidth="1"/>
    <col min="35" max="35" width="3.109375" style="3" customWidth="1"/>
    <col min="36" max="36" width="3.5546875" style="3" customWidth="1"/>
    <col min="37" max="37" width="5" style="3" bestFit="1" customWidth="1"/>
    <col min="38" max="38" width="5.109375" style="3" customWidth="1"/>
    <col min="39" max="39" width="6.88671875" style="3" bestFit="1" customWidth="1"/>
    <col min="40" max="41" width="8.21875" style="3" bestFit="1" customWidth="1"/>
    <col min="42" max="42" width="5.44140625" style="3" bestFit="1" customWidth="1"/>
    <col min="43" max="43" width="8" style="3" customWidth="1"/>
    <col min="44" max="44" width="5.6640625" style="3" bestFit="1" customWidth="1"/>
    <col min="45" max="65" width="5.109375" style="3" customWidth="1"/>
    <col min="66" max="67" width="5.5546875" style="3" customWidth="1"/>
    <col min="68" max="68" width="3.88671875" style="2" customWidth="1"/>
    <col min="69" max="70" width="4.88671875" style="2" customWidth="1"/>
    <col min="71" max="16384" width="8.88671875" style="2"/>
  </cols>
  <sheetData>
    <row r="1" spans="1:40" ht="23.4" x14ac:dyDescent="0.45">
      <c r="A1" s="1" t="s">
        <v>80</v>
      </c>
    </row>
    <row r="2" spans="1:40" customFormat="1" ht="15" customHeight="1" x14ac:dyDescent="0.3">
      <c r="B2" t="s">
        <v>0</v>
      </c>
      <c r="C2" s="4">
        <v>12</v>
      </c>
      <c r="D2" s="53">
        <v>21</v>
      </c>
      <c r="E2" s="54"/>
      <c r="F2" s="55"/>
      <c r="G2" s="4">
        <v>45</v>
      </c>
      <c r="H2" s="4">
        <v>6</v>
      </c>
      <c r="I2" s="4">
        <v>21</v>
      </c>
      <c r="J2" s="65" t="s">
        <v>77</v>
      </c>
      <c r="K2" s="68" t="s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customFormat="1" ht="28.8" x14ac:dyDescent="0.55000000000000004">
      <c r="A3" s="74" t="s">
        <v>2</v>
      </c>
      <c r="B3" s="75"/>
      <c r="C3" s="4" t="s">
        <v>3</v>
      </c>
      <c r="D3" s="53" t="s">
        <v>4</v>
      </c>
      <c r="E3" s="54"/>
      <c r="F3" s="55"/>
      <c r="G3" s="71" t="s">
        <v>5</v>
      </c>
      <c r="H3" s="72"/>
      <c r="I3" s="73"/>
      <c r="J3" s="66"/>
      <c r="K3" s="6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customFormat="1" x14ac:dyDescent="0.3">
      <c r="A4" s="8"/>
      <c r="B4" s="9"/>
      <c r="C4" s="4" t="s">
        <v>6</v>
      </c>
      <c r="D4" s="53" t="s">
        <v>6</v>
      </c>
      <c r="E4" s="54"/>
      <c r="F4" s="55"/>
      <c r="G4" s="4" t="s">
        <v>6</v>
      </c>
      <c r="H4" s="4" t="s">
        <v>7</v>
      </c>
      <c r="I4" s="4" t="s">
        <v>8</v>
      </c>
      <c r="J4" s="67"/>
      <c r="K4" s="7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customFormat="1" ht="14.4" customHeight="1" x14ac:dyDescent="0.3">
      <c r="A5" s="10" t="s">
        <v>9</v>
      </c>
      <c r="B5" s="11" t="s">
        <v>10</v>
      </c>
      <c r="C5" s="12">
        <v>22</v>
      </c>
      <c r="D5" s="56">
        <v>3</v>
      </c>
      <c r="E5" s="57"/>
      <c r="F5" s="58"/>
      <c r="G5" s="14"/>
      <c r="H5" s="15">
        <v>3</v>
      </c>
      <c r="I5" s="16">
        <v>1</v>
      </c>
      <c r="J5" s="17">
        <f t="shared" ref="J5:J35" si="0">I5+H5+G5+D5+C5</f>
        <v>29</v>
      </c>
      <c r="K5" s="44">
        <f>$I5*$I$2+$H5*$H$2+$G5*$G$2+$D5*$D$2+$C5*$C$2</f>
        <v>366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customFormat="1" ht="14.4" customHeight="1" x14ac:dyDescent="0.3">
      <c r="A6" s="10" t="s">
        <v>11</v>
      </c>
      <c r="B6" s="11" t="s">
        <v>12</v>
      </c>
      <c r="C6" s="13"/>
      <c r="D6" s="56"/>
      <c r="E6" s="57"/>
      <c r="F6" s="58"/>
      <c r="G6" s="18">
        <v>2</v>
      </c>
      <c r="H6" s="19"/>
      <c r="I6" s="20"/>
      <c r="J6" s="17">
        <f t="shared" si="0"/>
        <v>2</v>
      </c>
      <c r="K6" s="17">
        <f t="shared" ref="K6:K35" si="1">$I6*$I$2+$H6*$H$2+$G6*$G$2+$D6*$D$2+$C6*$C$2</f>
        <v>90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customFormat="1" ht="14.4" customHeight="1" x14ac:dyDescent="0.3">
      <c r="A7" s="10" t="s">
        <v>13</v>
      </c>
      <c r="B7" s="11" t="s">
        <v>14</v>
      </c>
      <c r="C7" s="13">
        <v>1</v>
      </c>
      <c r="D7" s="56">
        <v>5</v>
      </c>
      <c r="E7" s="57"/>
      <c r="F7" s="58"/>
      <c r="G7" s="18">
        <v>14</v>
      </c>
      <c r="H7" s="19"/>
      <c r="I7" s="20">
        <v>5</v>
      </c>
      <c r="J7" s="17">
        <f t="shared" si="0"/>
        <v>25</v>
      </c>
      <c r="K7" s="17">
        <f t="shared" si="1"/>
        <v>852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customFormat="1" ht="14.4" customHeight="1" x14ac:dyDescent="0.3">
      <c r="A8" s="10" t="s">
        <v>15</v>
      </c>
      <c r="B8" s="11" t="s">
        <v>16</v>
      </c>
      <c r="C8" s="13"/>
      <c r="D8" s="56"/>
      <c r="E8" s="57"/>
      <c r="F8" s="58"/>
      <c r="G8" s="18">
        <v>3</v>
      </c>
      <c r="H8" s="19"/>
      <c r="I8" s="20"/>
      <c r="J8" s="17">
        <f t="shared" si="0"/>
        <v>3</v>
      </c>
      <c r="K8" s="17">
        <f t="shared" si="1"/>
        <v>135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customFormat="1" ht="14.4" customHeight="1" x14ac:dyDescent="0.3">
      <c r="A9" s="10" t="s">
        <v>17</v>
      </c>
      <c r="B9" s="11" t="s">
        <v>18</v>
      </c>
      <c r="C9" s="13"/>
      <c r="D9" s="56"/>
      <c r="E9" s="57"/>
      <c r="F9" s="58"/>
      <c r="G9" s="18">
        <v>1</v>
      </c>
      <c r="H9" s="19"/>
      <c r="I9" s="20"/>
      <c r="J9" s="17">
        <f t="shared" si="0"/>
        <v>1</v>
      </c>
      <c r="K9" s="17">
        <f t="shared" si="1"/>
        <v>45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customFormat="1" ht="14.4" customHeight="1" x14ac:dyDescent="0.3">
      <c r="A10" s="10" t="s">
        <v>19</v>
      </c>
      <c r="B10" s="11" t="s">
        <v>20</v>
      </c>
      <c r="C10" s="13"/>
      <c r="D10" s="56"/>
      <c r="E10" s="57"/>
      <c r="F10" s="58"/>
      <c r="G10" s="18">
        <v>3</v>
      </c>
      <c r="H10" s="19">
        <v>1</v>
      </c>
      <c r="I10" s="20">
        <v>1</v>
      </c>
      <c r="J10" s="17">
        <f t="shared" si="0"/>
        <v>5</v>
      </c>
      <c r="K10" s="17">
        <f t="shared" si="1"/>
        <v>162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customFormat="1" ht="14.4" customHeight="1" x14ac:dyDescent="0.3">
      <c r="A11" s="10" t="s">
        <v>21</v>
      </c>
      <c r="B11" s="11" t="s">
        <v>22</v>
      </c>
      <c r="C11" s="13"/>
      <c r="D11" s="56">
        <v>1</v>
      </c>
      <c r="E11" s="57"/>
      <c r="F11" s="58"/>
      <c r="G11" s="18"/>
      <c r="H11" s="19"/>
      <c r="I11" s="20"/>
      <c r="J11" s="17">
        <f t="shared" si="0"/>
        <v>1</v>
      </c>
      <c r="K11" s="17">
        <f t="shared" si="1"/>
        <v>21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customFormat="1" ht="14.4" customHeight="1" x14ac:dyDescent="0.3">
      <c r="A12" s="10" t="s">
        <v>23</v>
      </c>
      <c r="B12" s="11" t="s">
        <v>24</v>
      </c>
      <c r="C12" s="13"/>
      <c r="D12" s="56">
        <v>1</v>
      </c>
      <c r="E12" s="57"/>
      <c r="F12" s="58"/>
      <c r="G12" s="18">
        <v>6</v>
      </c>
      <c r="H12" s="19">
        <v>4</v>
      </c>
      <c r="I12" s="20">
        <v>2</v>
      </c>
      <c r="J12" s="17">
        <f t="shared" si="0"/>
        <v>13</v>
      </c>
      <c r="K12" s="17">
        <f t="shared" si="1"/>
        <v>357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customFormat="1" ht="14.4" customHeight="1" x14ac:dyDescent="0.3">
      <c r="A13" s="10" t="s">
        <v>25</v>
      </c>
      <c r="B13" s="11" t="s">
        <v>26</v>
      </c>
      <c r="C13" s="13"/>
      <c r="D13" s="56"/>
      <c r="E13" s="57"/>
      <c r="F13" s="58"/>
      <c r="G13" s="18"/>
      <c r="H13" s="19"/>
      <c r="I13" s="20">
        <v>2</v>
      </c>
      <c r="J13" s="17">
        <f t="shared" si="0"/>
        <v>2</v>
      </c>
      <c r="K13" s="17">
        <f t="shared" si="1"/>
        <v>42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customFormat="1" ht="14.4" customHeight="1" x14ac:dyDescent="0.3">
      <c r="A14" s="10" t="s">
        <v>27</v>
      </c>
      <c r="B14" s="11" t="s">
        <v>28</v>
      </c>
      <c r="C14" s="13"/>
      <c r="D14" s="56">
        <v>3</v>
      </c>
      <c r="E14" s="57"/>
      <c r="F14" s="58"/>
      <c r="G14" s="18">
        <v>8</v>
      </c>
      <c r="H14" s="19">
        <v>4</v>
      </c>
      <c r="I14" s="20">
        <v>2</v>
      </c>
      <c r="J14" s="17">
        <f t="shared" si="0"/>
        <v>17</v>
      </c>
      <c r="K14" s="17">
        <f t="shared" si="1"/>
        <v>489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customFormat="1" ht="14.4" customHeight="1" x14ac:dyDescent="0.3">
      <c r="A15" s="10" t="s">
        <v>29</v>
      </c>
      <c r="B15" s="11" t="s">
        <v>30</v>
      </c>
      <c r="C15" s="13"/>
      <c r="D15" s="56">
        <v>1</v>
      </c>
      <c r="E15" s="57"/>
      <c r="F15" s="58"/>
      <c r="G15" s="18">
        <v>1</v>
      </c>
      <c r="H15" s="19">
        <v>3</v>
      </c>
      <c r="I15" s="20">
        <v>4</v>
      </c>
      <c r="J15" s="17">
        <f t="shared" si="0"/>
        <v>9</v>
      </c>
      <c r="K15" s="17">
        <f t="shared" si="1"/>
        <v>168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customFormat="1" ht="14.4" customHeight="1" x14ac:dyDescent="0.3">
      <c r="A16" s="10" t="s">
        <v>31</v>
      </c>
      <c r="B16" s="11" t="s">
        <v>32</v>
      </c>
      <c r="C16" s="13"/>
      <c r="D16" s="56"/>
      <c r="E16" s="57"/>
      <c r="F16" s="58"/>
      <c r="G16" s="18">
        <v>1</v>
      </c>
      <c r="H16" s="19">
        <v>1</v>
      </c>
      <c r="I16" s="20"/>
      <c r="J16" s="17">
        <f t="shared" si="0"/>
        <v>2</v>
      </c>
      <c r="K16" s="17">
        <f t="shared" si="1"/>
        <v>51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67" customFormat="1" ht="14.4" customHeight="1" x14ac:dyDescent="0.3">
      <c r="A17" s="10" t="s">
        <v>33</v>
      </c>
      <c r="B17" s="11" t="s">
        <v>34</v>
      </c>
      <c r="C17" s="13"/>
      <c r="D17" s="56"/>
      <c r="E17" s="57"/>
      <c r="F17" s="58"/>
      <c r="G17" s="18">
        <v>3</v>
      </c>
      <c r="H17" s="19"/>
      <c r="I17" s="20">
        <v>1</v>
      </c>
      <c r="J17" s="17">
        <f t="shared" si="0"/>
        <v>4</v>
      </c>
      <c r="K17" s="17">
        <f t="shared" si="1"/>
        <v>156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67" customFormat="1" ht="14.4" customHeight="1" x14ac:dyDescent="0.3">
      <c r="A18" s="10" t="s">
        <v>35</v>
      </c>
      <c r="B18" s="11" t="s">
        <v>36</v>
      </c>
      <c r="C18" s="13">
        <v>2</v>
      </c>
      <c r="D18" s="56">
        <v>7</v>
      </c>
      <c r="E18" s="57"/>
      <c r="F18" s="58"/>
      <c r="G18" s="18">
        <v>11</v>
      </c>
      <c r="H18" s="19">
        <v>4</v>
      </c>
      <c r="I18" s="20">
        <v>2</v>
      </c>
      <c r="J18" s="17">
        <f t="shared" si="0"/>
        <v>26</v>
      </c>
      <c r="K18" s="17">
        <f t="shared" si="1"/>
        <v>732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67" customFormat="1" ht="14.4" customHeight="1" x14ac:dyDescent="0.3">
      <c r="A19" s="10" t="s">
        <v>37</v>
      </c>
      <c r="B19" s="11" t="s">
        <v>38</v>
      </c>
      <c r="C19" s="13"/>
      <c r="D19" s="56">
        <v>4</v>
      </c>
      <c r="E19" s="57"/>
      <c r="F19" s="58"/>
      <c r="G19" s="18">
        <v>4</v>
      </c>
      <c r="H19" s="19">
        <v>12</v>
      </c>
      <c r="I19" s="20"/>
      <c r="J19" s="17">
        <f t="shared" si="0"/>
        <v>20</v>
      </c>
      <c r="K19" s="17">
        <f t="shared" si="1"/>
        <v>336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67" customFormat="1" ht="14.4" customHeight="1" x14ac:dyDescent="0.3">
      <c r="A20" s="10" t="s">
        <v>39</v>
      </c>
      <c r="B20" s="11" t="s">
        <v>40</v>
      </c>
      <c r="C20" s="13"/>
      <c r="D20" s="56"/>
      <c r="E20" s="57"/>
      <c r="F20" s="58"/>
      <c r="G20" s="18"/>
      <c r="H20" s="19"/>
      <c r="I20" s="20"/>
      <c r="J20" s="17">
        <f t="shared" si="0"/>
        <v>0</v>
      </c>
      <c r="K20" s="17">
        <f t="shared" si="1"/>
        <v>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67" customFormat="1" ht="14.4" customHeight="1" x14ac:dyDescent="0.3">
      <c r="A21" s="10" t="s">
        <v>41</v>
      </c>
      <c r="B21" s="11" t="s">
        <v>42</v>
      </c>
      <c r="C21" s="13"/>
      <c r="D21" s="56">
        <v>2</v>
      </c>
      <c r="E21" s="57"/>
      <c r="F21" s="58"/>
      <c r="G21" s="18"/>
      <c r="H21" s="19">
        <v>1</v>
      </c>
      <c r="I21" s="20"/>
      <c r="J21" s="17">
        <f t="shared" si="0"/>
        <v>3</v>
      </c>
      <c r="K21" s="17">
        <f t="shared" si="1"/>
        <v>48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67" customFormat="1" ht="14.4" customHeight="1" x14ac:dyDescent="0.3">
      <c r="A22" s="10" t="s">
        <v>43</v>
      </c>
      <c r="B22" s="11" t="s">
        <v>65</v>
      </c>
      <c r="C22" s="13"/>
      <c r="D22" s="56"/>
      <c r="E22" s="57"/>
      <c r="F22" s="58"/>
      <c r="G22" s="18">
        <v>3</v>
      </c>
      <c r="H22" s="19">
        <v>1</v>
      </c>
      <c r="I22" s="20"/>
      <c r="J22" s="17">
        <f t="shared" si="0"/>
        <v>4</v>
      </c>
      <c r="K22" s="17">
        <f t="shared" si="1"/>
        <v>141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67" ht="14.4" customHeight="1" x14ac:dyDescent="0.3">
      <c r="A23" s="21" t="s">
        <v>44</v>
      </c>
      <c r="B23" s="22" t="s">
        <v>45</v>
      </c>
      <c r="C23" s="23"/>
      <c r="D23" s="56">
        <v>2</v>
      </c>
      <c r="E23" s="57"/>
      <c r="F23" s="58"/>
      <c r="G23" s="24">
        <v>3</v>
      </c>
      <c r="H23" s="25">
        <v>5</v>
      </c>
      <c r="I23" s="26">
        <v>2</v>
      </c>
      <c r="J23" s="17">
        <f t="shared" si="0"/>
        <v>12</v>
      </c>
      <c r="K23" s="17">
        <f t="shared" si="1"/>
        <v>249</v>
      </c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customFormat="1" ht="14.4" customHeight="1" x14ac:dyDescent="0.3">
      <c r="A24" s="10" t="s">
        <v>46</v>
      </c>
      <c r="B24" s="11" t="s">
        <v>47</v>
      </c>
      <c r="C24" s="13"/>
      <c r="D24" s="56"/>
      <c r="E24" s="57"/>
      <c r="F24" s="58"/>
      <c r="G24" s="18"/>
      <c r="H24" s="19"/>
      <c r="I24" s="20"/>
      <c r="J24" s="17">
        <f t="shared" si="0"/>
        <v>0</v>
      </c>
      <c r="K24" s="17">
        <f t="shared" si="1"/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67" customFormat="1" ht="14.4" customHeight="1" x14ac:dyDescent="0.3">
      <c r="A25" s="10" t="s">
        <v>48</v>
      </c>
      <c r="B25" s="11" t="s">
        <v>49</v>
      </c>
      <c r="C25" s="13"/>
      <c r="D25" s="56">
        <v>5</v>
      </c>
      <c r="E25" s="57"/>
      <c r="F25" s="58"/>
      <c r="G25" s="18">
        <v>5</v>
      </c>
      <c r="H25" s="19">
        <v>2</v>
      </c>
      <c r="I25" s="20"/>
      <c r="J25" s="17">
        <f t="shared" si="0"/>
        <v>12</v>
      </c>
      <c r="K25" s="17">
        <f t="shared" si="1"/>
        <v>342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67" customFormat="1" ht="14.4" customHeight="1" x14ac:dyDescent="0.3">
      <c r="A26" s="10" t="s">
        <v>50</v>
      </c>
      <c r="B26" s="11" t="s">
        <v>51</v>
      </c>
      <c r="C26" s="13">
        <v>2</v>
      </c>
      <c r="D26" s="56"/>
      <c r="E26" s="57"/>
      <c r="F26" s="58"/>
      <c r="G26" s="18">
        <v>5</v>
      </c>
      <c r="H26" s="19">
        <v>10</v>
      </c>
      <c r="I26" s="20">
        <v>5</v>
      </c>
      <c r="J26" s="17">
        <f t="shared" si="0"/>
        <v>22</v>
      </c>
      <c r="K26" s="17">
        <f t="shared" si="1"/>
        <v>414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67" customFormat="1" ht="14.4" customHeight="1" x14ac:dyDescent="0.3">
      <c r="A27" s="10" t="s">
        <v>52</v>
      </c>
      <c r="B27" s="11" t="s">
        <v>76</v>
      </c>
      <c r="C27" s="13"/>
      <c r="D27" s="56">
        <v>3</v>
      </c>
      <c r="E27" s="57"/>
      <c r="F27" s="58"/>
      <c r="G27" s="18">
        <v>7</v>
      </c>
      <c r="H27" s="19"/>
      <c r="I27" s="20"/>
      <c r="J27" s="17">
        <f t="shared" si="0"/>
        <v>10</v>
      </c>
      <c r="K27" s="17">
        <f t="shared" si="1"/>
        <v>378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67" customFormat="1" ht="14.4" customHeight="1" x14ac:dyDescent="0.3">
      <c r="A28" s="10" t="s">
        <v>53</v>
      </c>
      <c r="B28" s="11" t="s">
        <v>54</v>
      </c>
      <c r="C28" s="13"/>
      <c r="D28" s="56"/>
      <c r="E28" s="57"/>
      <c r="F28" s="58"/>
      <c r="G28" s="18">
        <v>1</v>
      </c>
      <c r="H28" s="19">
        <v>1</v>
      </c>
      <c r="I28" s="20">
        <v>2</v>
      </c>
      <c r="J28" s="17">
        <f t="shared" si="0"/>
        <v>4</v>
      </c>
      <c r="K28" s="17">
        <f t="shared" si="1"/>
        <v>93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67" customFormat="1" ht="14.4" customHeight="1" x14ac:dyDescent="0.3">
      <c r="A29" s="10" t="s">
        <v>55</v>
      </c>
      <c r="B29" s="11" t="s">
        <v>56</v>
      </c>
      <c r="C29" s="13"/>
      <c r="D29" s="56"/>
      <c r="E29" s="57"/>
      <c r="F29" s="58"/>
      <c r="G29" s="18"/>
      <c r="H29" s="19"/>
      <c r="I29" s="20">
        <v>1</v>
      </c>
      <c r="J29" s="17">
        <f t="shared" si="0"/>
        <v>1</v>
      </c>
      <c r="K29" s="17">
        <f t="shared" si="1"/>
        <v>21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67" customFormat="1" ht="14.4" customHeight="1" x14ac:dyDescent="0.3">
      <c r="A30" s="10" t="s">
        <v>57</v>
      </c>
      <c r="B30" s="11" t="s">
        <v>58</v>
      </c>
      <c r="C30" s="13"/>
      <c r="D30" s="56">
        <v>1</v>
      </c>
      <c r="E30" s="57"/>
      <c r="F30" s="58"/>
      <c r="G30" s="18">
        <v>5</v>
      </c>
      <c r="H30" s="19"/>
      <c r="I30" s="20">
        <v>1</v>
      </c>
      <c r="J30" s="17">
        <f t="shared" si="0"/>
        <v>7</v>
      </c>
      <c r="K30" s="17">
        <f t="shared" si="1"/>
        <v>267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67" customFormat="1" ht="14.4" customHeight="1" x14ac:dyDescent="0.3">
      <c r="A31" s="10" t="s">
        <v>59</v>
      </c>
      <c r="B31" s="11" t="s">
        <v>60</v>
      </c>
      <c r="C31" s="13"/>
      <c r="D31" s="56">
        <v>1</v>
      </c>
      <c r="E31" s="57"/>
      <c r="F31" s="58"/>
      <c r="G31" s="18">
        <v>4</v>
      </c>
      <c r="H31" s="19"/>
      <c r="I31" s="20">
        <v>1</v>
      </c>
      <c r="J31" s="17">
        <f t="shared" si="0"/>
        <v>6</v>
      </c>
      <c r="K31" s="17">
        <f t="shared" si="1"/>
        <v>222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67" customFormat="1" ht="14.4" customHeight="1" x14ac:dyDescent="0.3">
      <c r="A32" s="10" t="s">
        <v>61</v>
      </c>
      <c r="B32" s="11" t="s">
        <v>62</v>
      </c>
      <c r="C32" s="13"/>
      <c r="D32" s="56">
        <v>1</v>
      </c>
      <c r="E32" s="57"/>
      <c r="F32" s="58"/>
      <c r="G32" s="18">
        <v>2</v>
      </c>
      <c r="H32" s="19">
        <v>6</v>
      </c>
      <c r="I32" s="20"/>
      <c r="J32" s="17">
        <f t="shared" si="0"/>
        <v>9</v>
      </c>
      <c r="K32" s="17">
        <f t="shared" si="1"/>
        <v>147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customFormat="1" ht="14.4" customHeight="1" x14ac:dyDescent="0.3">
      <c r="A33" s="10" t="s">
        <v>63</v>
      </c>
      <c r="B33" s="11" t="s">
        <v>64</v>
      </c>
      <c r="C33" s="13"/>
      <c r="D33" s="56"/>
      <c r="E33" s="57"/>
      <c r="F33" s="58"/>
      <c r="G33" s="18">
        <v>1</v>
      </c>
      <c r="H33" s="19"/>
      <c r="I33" s="20"/>
      <c r="J33" s="17">
        <f t="shared" si="0"/>
        <v>1</v>
      </c>
      <c r="K33" s="17">
        <f t="shared" si="1"/>
        <v>45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customFormat="1" ht="14.4" customHeight="1" x14ac:dyDescent="0.3">
      <c r="A34" s="27" t="s">
        <v>66</v>
      </c>
      <c r="B34" s="28" t="s">
        <v>67</v>
      </c>
      <c r="C34" s="29"/>
      <c r="D34" s="62"/>
      <c r="E34" s="63"/>
      <c r="F34" s="64"/>
      <c r="G34" s="30"/>
      <c r="H34" s="31">
        <v>1</v>
      </c>
      <c r="I34" s="32"/>
      <c r="J34" s="17">
        <f t="shared" si="0"/>
        <v>1</v>
      </c>
      <c r="K34" s="17">
        <f t="shared" si="1"/>
        <v>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customFormat="1" ht="14.4" customHeight="1" thickBot="1" x14ac:dyDescent="0.35">
      <c r="A35" s="33" t="s">
        <v>74</v>
      </c>
      <c r="B35" s="34" t="s">
        <v>75</v>
      </c>
      <c r="C35" s="35"/>
      <c r="D35" s="59"/>
      <c r="E35" s="60"/>
      <c r="F35" s="61"/>
      <c r="G35" s="36"/>
      <c r="H35" s="37">
        <v>4</v>
      </c>
      <c r="I35" s="38"/>
      <c r="J35" s="17">
        <f t="shared" si="0"/>
        <v>4</v>
      </c>
      <c r="K35" s="45">
        <f t="shared" si="1"/>
        <v>24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customFormat="1" ht="14.4" customHeight="1" thickBot="1" x14ac:dyDescent="0.35">
      <c r="C36" s="4">
        <f>SUM(C5:C35)</f>
        <v>27</v>
      </c>
      <c r="D36" s="53">
        <f>SUM(D5:D35)</f>
        <v>40</v>
      </c>
      <c r="E36" s="54"/>
      <c r="F36" s="55"/>
      <c r="G36" s="4">
        <f>SUM(G5:G35)</f>
        <v>93</v>
      </c>
      <c r="H36" s="4">
        <f>SUM(H5:H35)</f>
        <v>63</v>
      </c>
      <c r="I36" s="4">
        <f>SUM(I5:I35)</f>
        <v>32</v>
      </c>
      <c r="J36" s="5">
        <f>SUM(J5:J35)</f>
        <v>255</v>
      </c>
      <c r="K36" s="39">
        <f>SUM(K5:K35)</f>
        <v>6399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customFormat="1" x14ac:dyDescent="0.3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39">
    <mergeCell ref="D10:F10"/>
    <mergeCell ref="D11:F11"/>
    <mergeCell ref="D12:F12"/>
    <mergeCell ref="A3:B3"/>
    <mergeCell ref="D3:F3"/>
    <mergeCell ref="D4:F4"/>
    <mergeCell ref="D5:F5"/>
    <mergeCell ref="D9:F9"/>
    <mergeCell ref="D8:F8"/>
    <mergeCell ref="D2:F2"/>
    <mergeCell ref="J2:J4"/>
    <mergeCell ref="K2:K4"/>
    <mergeCell ref="D6:F6"/>
    <mergeCell ref="D7:F7"/>
    <mergeCell ref="G3:I3"/>
    <mergeCell ref="D13:F13"/>
    <mergeCell ref="D14:F14"/>
    <mergeCell ref="D27:F27"/>
    <mergeCell ref="D28:F28"/>
    <mergeCell ref="D29:F29"/>
    <mergeCell ref="D20:F20"/>
    <mergeCell ref="D15:F15"/>
    <mergeCell ref="D16:F16"/>
    <mergeCell ref="D17:F17"/>
    <mergeCell ref="D18:F18"/>
    <mergeCell ref="D19:F19"/>
    <mergeCell ref="D30:F30"/>
    <mergeCell ref="D21:F21"/>
    <mergeCell ref="D22:F22"/>
    <mergeCell ref="D23:F23"/>
    <mergeCell ref="D24:F24"/>
    <mergeCell ref="D25:F25"/>
    <mergeCell ref="D26:F26"/>
    <mergeCell ref="D36:F36"/>
    <mergeCell ref="D32:F32"/>
    <mergeCell ref="D33:F33"/>
    <mergeCell ref="D35:F35"/>
    <mergeCell ref="D31:F31"/>
    <mergeCell ref="D34:F34"/>
  </mergeCells>
  <pageMargins left="0.70866141732283472" right="0" top="0.35433070866141736" bottom="0" header="0.31496062992125984" footer="0.31496062992125984"/>
  <pageSetup paperSize="9" scale="12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F032A-7409-4528-BD96-76B9E35FCD16}">
  <dimension ref="A1:BO38"/>
  <sheetViews>
    <sheetView zoomScaleNormal="100" workbookViewId="0">
      <selection activeCell="U15" sqref="U15"/>
    </sheetView>
  </sheetViews>
  <sheetFormatPr defaultRowHeight="14.4" x14ac:dyDescent="0.3"/>
  <cols>
    <col min="1" max="1" width="8.33203125" style="2" customWidth="1"/>
    <col min="2" max="2" width="14.44140625" style="2" bestFit="1" customWidth="1"/>
    <col min="3" max="6" width="4.6640625" style="3" customWidth="1"/>
    <col min="7" max="7" width="9.109375" style="3" customWidth="1"/>
    <col min="8" max="8" width="4" style="3" bestFit="1" customWidth="1"/>
    <col min="9" max="9" width="5.33203125" style="3" customWidth="1"/>
    <col min="10" max="10" width="5" style="3" bestFit="1" customWidth="1"/>
    <col min="11" max="11" width="8.21875" style="3" bestFit="1" customWidth="1"/>
    <col min="12" max="12" width="3.5546875" style="3" customWidth="1"/>
    <col min="13" max="13" width="4.6640625" style="3" customWidth="1"/>
    <col min="14" max="14" width="4" style="3" bestFit="1" customWidth="1"/>
    <col min="15" max="15" width="3.5546875" style="3" customWidth="1"/>
    <col min="16" max="16" width="4.6640625" style="3" customWidth="1"/>
    <col min="17" max="17" width="3.109375" style="3" customWidth="1"/>
    <col min="18" max="18" width="3.5546875" style="3" customWidth="1"/>
    <col min="19" max="19" width="4.6640625" style="3" customWidth="1"/>
    <col min="20" max="20" width="3" style="3" customWidth="1"/>
    <col min="21" max="21" width="3.5546875" style="3" customWidth="1"/>
    <col min="22" max="22" width="4.6640625" style="3" customWidth="1"/>
    <col min="23" max="23" width="3.109375" style="3" customWidth="1"/>
    <col min="24" max="24" width="3.5546875" style="3" customWidth="1"/>
    <col min="25" max="25" width="4.6640625" style="3" customWidth="1"/>
    <col min="26" max="26" width="3.109375" style="3" customWidth="1"/>
    <col min="27" max="27" width="3.5546875" style="3" customWidth="1"/>
    <col min="28" max="28" width="4.6640625" style="3" customWidth="1"/>
    <col min="29" max="29" width="3.109375" style="3" customWidth="1"/>
    <col min="30" max="30" width="3.5546875" style="3" customWidth="1"/>
    <col min="31" max="31" width="4.6640625" style="3" customWidth="1"/>
    <col min="32" max="32" width="3.109375" style="3" customWidth="1"/>
    <col min="33" max="33" width="3.5546875" style="3" customWidth="1"/>
    <col min="34" max="34" width="4.6640625" style="3" customWidth="1"/>
    <col min="35" max="35" width="3.109375" style="3" customWidth="1"/>
    <col min="36" max="36" width="3.5546875" style="3" customWidth="1"/>
    <col min="37" max="37" width="5" style="3" bestFit="1" customWidth="1"/>
    <col min="38" max="38" width="5.109375" style="3" customWidth="1"/>
    <col min="39" max="39" width="6.88671875" style="3" bestFit="1" customWidth="1"/>
    <col min="40" max="41" width="8.21875" style="3" bestFit="1" customWidth="1"/>
    <col min="42" max="42" width="5.44140625" style="3" bestFit="1" customWidth="1"/>
    <col min="43" max="43" width="8" style="3" customWidth="1"/>
    <col min="44" max="44" width="5.6640625" style="3" bestFit="1" customWidth="1"/>
    <col min="45" max="65" width="5.109375" style="3" customWidth="1"/>
    <col min="66" max="67" width="5.5546875" style="3" customWidth="1"/>
    <col min="68" max="68" width="3.88671875" style="2" customWidth="1"/>
    <col min="69" max="70" width="4.88671875" style="2" customWidth="1"/>
    <col min="71" max="16384" width="8.88671875" style="2"/>
  </cols>
  <sheetData>
    <row r="1" spans="1:40" ht="23.4" x14ac:dyDescent="0.45">
      <c r="A1" s="1" t="s">
        <v>80</v>
      </c>
    </row>
    <row r="2" spans="1:40" customFormat="1" ht="15" customHeight="1" x14ac:dyDescent="0.3">
      <c r="B2" t="s">
        <v>0</v>
      </c>
      <c r="C2" s="4">
        <v>12</v>
      </c>
      <c r="D2" s="53">
        <v>21</v>
      </c>
      <c r="E2" s="54"/>
      <c r="F2" s="55"/>
      <c r="G2" s="4">
        <v>45</v>
      </c>
      <c r="H2" s="4">
        <v>6</v>
      </c>
      <c r="I2" s="4">
        <v>21</v>
      </c>
      <c r="J2" s="65" t="s">
        <v>68</v>
      </c>
      <c r="K2" s="68" t="s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customFormat="1" ht="28.8" x14ac:dyDescent="0.55000000000000004">
      <c r="A3" s="74" t="s">
        <v>69</v>
      </c>
      <c r="B3" s="75"/>
      <c r="C3" s="4" t="s">
        <v>3</v>
      </c>
      <c r="D3" s="53" t="s">
        <v>4</v>
      </c>
      <c r="E3" s="54"/>
      <c r="F3" s="55"/>
      <c r="G3" s="71" t="s">
        <v>5</v>
      </c>
      <c r="H3" s="72"/>
      <c r="I3" s="73"/>
      <c r="J3" s="66"/>
      <c r="K3" s="6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customFormat="1" x14ac:dyDescent="0.3">
      <c r="A4" s="8"/>
      <c r="B4" s="9"/>
      <c r="C4" s="4" t="s">
        <v>6</v>
      </c>
      <c r="D4" s="53" t="s">
        <v>6</v>
      </c>
      <c r="E4" s="54"/>
      <c r="F4" s="55"/>
      <c r="G4" s="4" t="s">
        <v>6</v>
      </c>
      <c r="H4" s="4" t="s">
        <v>7</v>
      </c>
      <c r="I4" s="4" t="s">
        <v>8</v>
      </c>
      <c r="J4" s="67"/>
      <c r="K4" s="7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customFormat="1" x14ac:dyDescent="0.3">
      <c r="A5" s="10" t="s">
        <v>81</v>
      </c>
      <c r="B5" s="11" t="s">
        <v>82</v>
      </c>
      <c r="C5" s="12"/>
      <c r="D5" s="56"/>
      <c r="E5" s="57"/>
      <c r="F5" s="58"/>
      <c r="G5" s="14">
        <v>1</v>
      </c>
      <c r="H5" s="15"/>
      <c r="I5" s="16"/>
      <c r="J5" s="17">
        <f t="shared" ref="J5" si="0">I5+H5+G5+D5+C5</f>
        <v>1</v>
      </c>
      <c r="K5" s="7">
        <f t="shared" ref="K5:K36" si="1">$I5*$I$2+$H5*$H$2+$G5*$G$2+$D5*$D$2+$C5*$C$2</f>
        <v>45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customFormat="1" ht="14.4" customHeight="1" x14ac:dyDescent="0.3">
      <c r="A6" s="10" t="s">
        <v>9</v>
      </c>
      <c r="B6" s="11" t="s">
        <v>10</v>
      </c>
      <c r="C6" s="12">
        <v>24</v>
      </c>
      <c r="D6" s="56">
        <v>15</v>
      </c>
      <c r="E6" s="57"/>
      <c r="F6" s="58"/>
      <c r="G6" s="14">
        <v>48</v>
      </c>
      <c r="H6" s="15">
        <v>8</v>
      </c>
      <c r="I6" s="16">
        <v>6</v>
      </c>
      <c r="J6" s="17">
        <f t="shared" ref="J6:J36" si="2">I6+H6+G6+D6+C6</f>
        <v>101</v>
      </c>
      <c r="K6" s="7">
        <f t="shared" si="1"/>
        <v>2937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customFormat="1" ht="14.4" customHeight="1" x14ac:dyDescent="0.3">
      <c r="A7" s="10" t="s">
        <v>11</v>
      </c>
      <c r="B7" s="11" t="s">
        <v>12</v>
      </c>
      <c r="C7" s="13"/>
      <c r="D7" s="56">
        <v>6</v>
      </c>
      <c r="E7" s="57"/>
      <c r="F7" s="58"/>
      <c r="G7" s="18">
        <v>23</v>
      </c>
      <c r="H7" s="19">
        <v>2</v>
      </c>
      <c r="I7" s="20">
        <v>5</v>
      </c>
      <c r="J7" s="17">
        <f t="shared" si="2"/>
        <v>36</v>
      </c>
      <c r="K7" s="7">
        <f t="shared" si="1"/>
        <v>1278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customFormat="1" ht="14.4" customHeight="1" x14ac:dyDescent="0.3">
      <c r="A8" s="10" t="s">
        <v>13</v>
      </c>
      <c r="B8" s="11" t="s">
        <v>14</v>
      </c>
      <c r="C8" s="13"/>
      <c r="D8" s="56">
        <v>26</v>
      </c>
      <c r="E8" s="57"/>
      <c r="F8" s="58"/>
      <c r="G8" s="18">
        <v>58</v>
      </c>
      <c r="H8" s="19"/>
      <c r="I8" s="20">
        <v>14</v>
      </c>
      <c r="J8" s="17">
        <f t="shared" si="2"/>
        <v>98</v>
      </c>
      <c r="K8" s="7">
        <f t="shared" si="1"/>
        <v>3450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customFormat="1" ht="14.4" customHeight="1" x14ac:dyDescent="0.3">
      <c r="A9" s="10" t="s">
        <v>15</v>
      </c>
      <c r="B9" s="11" t="s">
        <v>16</v>
      </c>
      <c r="C9" s="13"/>
      <c r="D9" s="56">
        <v>1</v>
      </c>
      <c r="E9" s="57"/>
      <c r="F9" s="58"/>
      <c r="G9" s="18">
        <v>12</v>
      </c>
      <c r="H9" s="19">
        <v>2</v>
      </c>
      <c r="I9" s="20">
        <v>1</v>
      </c>
      <c r="J9" s="17">
        <f t="shared" si="2"/>
        <v>16</v>
      </c>
      <c r="K9" s="7">
        <f t="shared" si="1"/>
        <v>594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customFormat="1" ht="14.4" customHeight="1" x14ac:dyDescent="0.3">
      <c r="A10" s="10" t="s">
        <v>17</v>
      </c>
      <c r="B10" s="11" t="s">
        <v>18</v>
      </c>
      <c r="C10" s="13"/>
      <c r="D10" s="56">
        <v>5</v>
      </c>
      <c r="E10" s="57"/>
      <c r="F10" s="58"/>
      <c r="G10" s="18">
        <v>26</v>
      </c>
      <c r="H10" s="19">
        <v>3</v>
      </c>
      <c r="I10" s="20">
        <v>2</v>
      </c>
      <c r="J10" s="17">
        <f t="shared" si="2"/>
        <v>36</v>
      </c>
      <c r="K10" s="7">
        <f t="shared" si="1"/>
        <v>1335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customFormat="1" ht="14.4" customHeight="1" x14ac:dyDescent="0.3">
      <c r="A11" s="10" t="s">
        <v>19</v>
      </c>
      <c r="B11" s="11" t="s">
        <v>20</v>
      </c>
      <c r="C11" s="13"/>
      <c r="D11" s="56">
        <v>1</v>
      </c>
      <c r="E11" s="57"/>
      <c r="F11" s="58"/>
      <c r="G11" s="18">
        <v>18</v>
      </c>
      <c r="H11" s="19"/>
      <c r="I11" s="20">
        <v>5</v>
      </c>
      <c r="J11" s="17">
        <f t="shared" si="2"/>
        <v>24</v>
      </c>
      <c r="K11" s="7">
        <f t="shared" si="1"/>
        <v>936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customFormat="1" ht="14.4" customHeight="1" x14ac:dyDescent="0.3">
      <c r="A12" s="10" t="s">
        <v>21</v>
      </c>
      <c r="B12" s="11" t="s">
        <v>22</v>
      </c>
      <c r="C12" s="13"/>
      <c r="D12" s="56">
        <v>10</v>
      </c>
      <c r="E12" s="57"/>
      <c r="F12" s="58"/>
      <c r="G12" s="18">
        <v>19</v>
      </c>
      <c r="H12" s="19">
        <v>2</v>
      </c>
      <c r="I12" s="20">
        <v>3</v>
      </c>
      <c r="J12" s="17">
        <f t="shared" si="2"/>
        <v>34</v>
      </c>
      <c r="K12" s="7">
        <f t="shared" si="1"/>
        <v>1140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customFormat="1" ht="14.4" customHeight="1" x14ac:dyDescent="0.3">
      <c r="A13" s="10" t="s">
        <v>23</v>
      </c>
      <c r="B13" s="11" t="s">
        <v>24</v>
      </c>
      <c r="C13" s="13"/>
      <c r="D13" s="56">
        <v>6</v>
      </c>
      <c r="E13" s="57"/>
      <c r="F13" s="58"/>
      <c r="G13" s="18">
        <v>45</v>
      </c>
      <c r="H13" s="19">
        <v>9</v>
      </c>
      <c r="I13" s="20">
        <v>7</v>
      </c>
      <c r="J13" s="17">
        <f t="shared" si="2"/>
        <v>67</v>
      </c>
      <c r="K13" s="7">
        <f t="shared" si="1"/>
        <v>2352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customFormat="1" ht="14.4" customHeight="1" x14ac:dyDescent="0.3">
      <c r="A14" s="10" t="s">
        <v>25</v>
      </c>
      <c r="B14" s="11" t="s">
        <v>26</v>
      </c>
      <c r="C14" s="13"/>
      <c r="D14" s="56">
        <v>13</v>
      </c>
      <c r="E14" s="57"/>
      <c r="F14" s="58"/>
      <c r="G14" s="18">
        <v>34</v>
      </c>
      <c r="H14" s="19">
        <v>10</v>
      </c>
      <c r="I14" s="20">
        <v>4</v>
      </c>
      <c r="J14" s="17">
        <f t="shared" si="2"/>
        <v>61</v>
      </c>
      <c r="K14" s="7">
        <f t="shared" si="1"/>
        <v>1947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customFormat="1" ht="14.4" customHeight="1" x14ac:dyDescent="0.3">
      <c r="A15" s="10" t="s">
        <v>27</v>
      </c>
      <c r="B15" s="11" t="s">
        <v>28</v>
      </c>
      <c r="C15" s="13">
        <v>2</v>
      </c>
      <c r="D15" s="56">
        <v>16</v>
      </c>
      <c r="E15" s="57"/>
      <c r="F15" s="58"/>
      <c r="G15" s="18">
        <v>45</v>
      </c>
      <c r="H15" s="19">
        <v>8</v>
      </c>
      <c r="I15" s="20">
        <v>8</v>
      </c>
      <c r="J15" s="17">
        <f t="shared" si="2"/>
        <v>79</v>
      </c>
      <c r="K15" s="7">
        <f t="shared" si="1"/>
        <v>2601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customFormat="1" ht="14.4" customHeight="1" x14ac:dyDescent="0.3">
      <c r="A16" s="10" t="s">
        <v>29</v>
      </c>
      <c r="B16" s="11" t="s">
        <v>30</v>
      </c>
      <c r="C16" s="13">
        <v>1</v>
      </c>
      <c r="D16" s="56">
        <v>9</v>
      </c>
      <c r="E16" s="57"/>
      <c r="F16" s="58"/>
      <c r="G16" s="18">
        <v>23</v>
      </c>
      <c r="H16" s="19"/>
      <c r="I16" s="20">
        <v>5</v>
      </c>
      <c r="J16" s="17">
        <f t="shared" si="2"/>
        <v>38</v>
      </c>
      <c r="K16" s="7">
        <f t="shared" si="1"/>
        <v>1341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67" customFormat="1" ht="14.4" customHeight="1" x14ac:dyDescent="0.3">
      <c r="A17" s="10" t="s">
        <v>31</v>
      </c>
      <c r="B17" s="11" t="s">
        <v>32</v>
      </c>
      <c r="C17" s="13"/>
      <c r="D17" s="56">
        <v>4</v>
      </c>
      <c r="E17" s="57"/>
      <c r="F17" s="58"/>
      <c r="G17" s="18">
        <v>4</v>
      </c>
      <c r="H17" s="19">
        <v>4</v>
      </c>
      <c r="I17" s="20">
        <v>2</v>
      </c>
      <c r="J17" s="17">
        <f t="shared" si="2"/>
        <v>14</v>
      </c>
      <c r="K17" s="7">
        <f t="shared" si="1"/>
        <v>330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67" customFormat="1" ht="14.4" customHeight="1" x14ac:dyDescent="0.3">
      <c r="A18" s="10" t="s">
        <v>33</v>
      </c>
      <c r="B18" s="11" t="s">
        <v>34</v>
      </c>
      <c r="C18" s="13"/>
      <c r="D18" s="56">
        <v>1</v>
      </c>
      <c r="E18" s="57"/>
      <c r="F18" s="58"/>
      <c r="G18" s="18">
        <v>29</v>
      </c>
      <c r="H18" s="19">
        <v>1</v>
      </c>
      <c r="I18" s="20">
        <v>2</v>
      </c>
      <c r="J18" s="17">
        <f t="shared" si="2"/>
        <v>33</v>
      </c>
      <c r="K18" s="7">
        <f t="shared" si="1"/>
        <v>1374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67" customFormat="1" ht="14.4" customHeight="1" x14ac:dyDescent="0.3">
      <c r="A19" s="10" t="s">
        <v>35</v>
      </c>
      <c r="B19" s="11" t="s">
        <v>36</v>
      </c>
      <c r="C19" s="13">
        <v>8</v>
      </c>
      <c r="D19" s="56">
        <v>14</v>
      </c>
      <c r="E19" s="57"/>
      <c r="F19" s="58"/>
      <c r="G19" s="18">
        <v>53</v>
      </c>
      <c r="H19" s="19">
        <v>4</v>
      </c>
      <c r="I19" s="20"/>
      <c r="J19" s="17">
        <f t="shared" si="2"/>
        <v>79</v>
      </c>
      <c r="K19" s="7">
        <f t="shared" si="1"/>
        <v>2799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67" customFormat="1" ht="14.4" customHeight="1" x14ac:dyDescent="0.3">
      <c r="A20" s="10" t="s">
        <v>37</v>
      </c>
      <c r="B20" s="11" t="s">
        <v>38</v>
      </c>
      <c r="C20" s="13">
        <v>3</v>
      </c>
      <c r="D20" s="56">
        <v>25</v>
      </c>
      <c r="E20" s="57"/>
      <c r="F20" s="58"/>
      <c r="G20" s="18">
        <v>56</v>
      </c>
      <c r="H20" s="19">
        <v>17</v>
      </c>
      <c r="I20" s="20">
        <v>2</v>
      </c>
      <c r="J20" s="17">
        <f t="shared" si="2"/>
        <v>103</v>
      </c>
      <c r="K20" s="7">
        <f t="shared" si="1"/>
        <v>3225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67" customFormat="1" ht="14.4" customHeight="1" x14ac:dyDescent="0.3">
      <c r="A21" s="10" t="s">
        <v>39</v>
      </c>
      <c r="B21" s="11" t="s">
        <v>40</v>
      </c>
      <c r="C21" s="13"/>
      <c r="D21" s="56"/>
      <c r="E21" s="57"/>
      <c r="F21" s="58"/>
      <c r="G21" s="18">
        <v>6</v>
      </c>
      <c r="H21" s="19">
        <v>2</v>
      </c>
      <c r="I21" s="20"/>
      <c r="J21" s="17">
        <f t="shared" si="2"/>
        <v>8</v>
      </c>
      <c r="K21" s="7">
        <f t="shared" si="1"/>
        <v>282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67" customFormat="1" ht="14.4" customHeight="1" x14ac:dyDescent="0.3">
      <c r="A22" s="10" t="s">
        <v>41</v>
      </c>
      <c r="B22" s="11" t="s">
        <v>42</v>
      </c>
      <c r="C22" s="13">
        <v>1</v>
      </c>
      <c r="D22" s="56">
        <v>9</v>
      </c>
      <c r="E22" s="57"/>
      <c r="F22" s="58"/>
      <c r="G22" s="18">
        <v>36</v>
      </c>
      <c r="H22" s="19">
        <v>7</v>
      </c>
      <c r="I22" s="20"/>
      <c r="J22" s="17">
        <f t="shared" si="2"/>
        <v>53</v>
      </c>
      <c r="K22" s="7">
        <f t="shared" si="1"/>
        <v>1863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67" customFormat="1" ht="14.4" customHeight="1" x14ac:dyDescent="0.3">
      <c r="A23" s="10" t="s">
        <v>43</v>
      </c>
      <c r="B23" s="11" t="s">
        <v>65</v>
      </c>
      <c r="C23" s="13"/>
      <c r="D23" s="56">
        <v>5</v>
      </c>
      <c r="E23" s="57"/>
      <c r="F23" s="58"/>
      <c r="G23" s="18">
        <v>34</v>
      </c>
      <c r="H23" s="19">
        <v>5</v>
      </c>
      <c r="I23" s="20">
        <v>3</v>
      </c>
      <c r="J23" s="17">
        <f t="shared" si="2"/>
        <v>47</v>
      </c>
      <c r="K23" s="7">
        <f t="shared" si="1"/>
        <v>1728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67" ht="14.4" customHeight="1" x14ac:dyDescent="0.3">
      <c r="A24" s="21" t="s">
        <v>44</v>
      </c>
      <c r="B24" s="22" t="s">
        <v>45</v>
      </c>
      <c r="C24" s="23"/>
      <c r="D24" s="56">
        <v>10</v>
      </c>
      <c r="E24" s="57"/>
      <c r="F24" s="58"/>
      <c r="G24" s="24">
        <v>15</v>
      </c>
      <c r="H24" s="19">
        <v>3</v>
      </c>
      <c r="I24" s="26">
        <v>3</v>
      </c>
      <c r="J24" s="17">
        <f t="shared" si="2"/>
        <v>31</v>
      </c>
      <c r="K24" s="7">
        <f t="shared" si="1"/>
        <v>966</v>
      </c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customFormat="1" ht="14.4" customHeight="1" x14ac:dyDescent="0.3">
      <c r="A25" s="10" t="s">
        <v>46</v>
      </c>
      <c r="B25" s="11" t="s">
        <v>47</v>
      </c>
      <c r="C25" s="13"/>
      <c r="D25" s="56">
        <v>6</v>
      </c>
      <c r="E25" s="57"/>
      <c r="F25" s="58"/>
      <c r="G25" s="18">
        <v>16</v>
      </c>
      <c r="H25" s="25">
        <v>5</v>
      </c>
      <c r="I25" s="20">
        <v>2</v>
      </c>
      <c r="J25" s="17">
        <f t="shared" si="2"/>
        <v>29</v>
      </c>
      <c r="K25" s="7">
        <f t="shared" si="1"/>
        <v>918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67" customFormat="1" ht="14.4" customHeight="1" x14ac:dyDescent="0.3">
      <c r="A26" s="10" t="s">
        <v>48</v>
      </c>
      <c r="B26" s="11" t="s">
        <v>49</v>
      </c>
      <c r="C26" s="13">
        <v>1</v>
      </c>
      <c r="D26" s="56">
        <v>8</v>
      </c>
      <c r="E26" s="57"/>
      <c r="F26" s="58"/>
      <c r="G26" s="18">
        <v>34</v>
      </c>
      <c r="H26" s="19">
        <v>22</v>
      </c>
      <c r="I26" s="20">
        <v>1</v>
      </c>
      <c r="J26" s="17">
        <f t="shared" si="2"/>
        <v>66</v>
      </c>
      <c r="K26" s="7">
        <f t="shared" si="1"/>
        <v>1863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67" customFormat="1" ht="14.4" customHeight="1" x14ac:dyDescent="0.3">
      <c r="A27" s="10" t="s">
        <v>50</v>
      </c>
      <c r="B27" s="11" t="s">
        <v>51</v>
      </c>
      <c r="C27" s="13"/>
      <c r="D27" s="56">
        <v>5</v>
      </c>
      <c r="E27" s="57"/>
      <c r="F27" s="58"/>
      <c r="G27" s="18">
        <v>16</v>
      </c>
      <c r="H27" s="19">
        <v>17</v>
      </c>
      <c r="I27" s="20">
        <v>9</v>
      </c>
      <c r="J27" s="17">
        <f t="shared" si="2"/>
        <v>47</v>
      </c>
      <c r="K27" s="7">
        <f t="shared" si="1"/>
        <v>1116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67" customFormat="1" ht="14.4" customHeight="1" x14ac:dyDescent="0.3">
      <c r="A28" s="10" t="s">
        <v>52</v>
      </c>
      <c r="B28" s="11" t="s">
        <v>76</v>
      </c>
      <c r="C28" s="13">
        <v>1</v>
      </c>
      <c r="D28" s="56">
        <v>6</v>
      </c>
      <c r="E28" s="57"/>
      <c r="F28" s="58"/>
      <c r="G28" s="18">
        <v>25</v>
      </c>
      <c r="H28" s="19">
        <v>4</v>
      </c>
      <c r="I28" s="20"/>
      <c r="J28" s="17">
        <f t="shared" si="2"/>
        <v>36</v>
      </c>
      <c r="K28" s="7">
        <f t="shared" si="1"/>
        <v>1287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67" customFormat="1" ht="14.4" customHeight="1" x14ac:dyDescent="0.3">
      <c r="A29" s="10" t="s">
        <v>53</v>
      </c>
      <c r="B29" s="11" t="s">
        <v>54</v>
      </c>
      <c r="C29" s="13"/>
      <c r="D29" s="56">
        <v>4</v>
      </c>
      <c r="E29" s="57"/>
      <c r="F29" s="58"/>
      <c r="G29" s="18">
        <v>16</v>
      </c>
      <c r="H29" s="19">
        <v>3</v>
      </c>
      <c r="I29" s="20">
        <v>3</v>
      </c>
      <c r="J29" s="17">
        <f t="shared" si="2"/>
        <v>26</v>
      </c>
      <c r="K29" s="7">
        <f t="shared" si="1"/>
        <v>885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67" customFormat="1" ht="14.4" customHeight="1" x14ac:dyDescent="0.3">
      <c r="A30" s="10" t="s">
        <v>55</v>
      </c>
      <c r="B30" s="11" t="s">
        <v>56</v>
      </c>
      <c r="C30" s="13"/>
      <c r="D30" s="56"/>
      <c r="E30" s="57"/>
      <c r="F30" s="58"/>
      <c r="G30" s="18">
        <v>6</v>
      </c>
      <c r="H30" s="19">
        <v>1</v>
      </c>
      <c r="I30" s="20"/>
      <c r="J30" s="17">
        <f t="shared" si="2"/>
        <v>7</v>
      </c>
      <c r="K30" s="7">
        <f t="shared" si="1"/>
        <v>276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67" customFormat="1" ht="14.4" customHeight="1" x14ac:dyDescent="0.3">
      <c r="A31" s="10" t="s">
        <v>57</v>
      </c>
      <c r="B31" s="11" t="s">
        <v>58</v>
      </c>
      <c r="C31" s="13">
        <v>1</v>
      </c>
      <c r="D31" s="56">
        <v>2</v>
      </c>
      <c r="E31" s="57"/>
      <c r="F31" s="58"/>
      <c r="G31" s="18">
        <v>18</v>
      </c>
      <c r="H31" s="19">
        <v>1</v>
      </c>
      <c r="I31" s="20"/>
      <c r="J31" s="17">
        <f t="shared" si="2"/>
        <v>22</v>
      </c>
      <c r="K31" s="7">
        <f t="shared" si="1"/>
        <v>870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67" customFormat="1" ht="14.4" customHeight="1" x14ac:dyDescent="0.3">
      <c r="A32" s="10" t="s">
        <v>59</v>
      </c>
      <c r="B32" s="11" t="s">
        <v>60</v>
      </c>
      <c r="C32" s="13"/>
      <c r="D32" s="56">
        <v>3</v>
      </c>
      <c r="E32" s="57"/>
      <c r="F32" s="58"/>
      <c r="G32" s="18">
        <v>34</v>
      </c>
      <c r="H32" s="19">
        <v>3</v>
      </c>
      <c r="I32" s="20">
        <v>3</v>
      </c>
      <c r="J32" s="17">
        <f t="shared" si="2"/>
        <v>43</v>
      </c>
      <c r="K32" s="7">
        <f t="shared" si="1"/>
        <v>1674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customFormat="1" ht="14.4" customHeight="1" x14ac:dyDescent="0.3">
      <c r="A33" s="10" t="s">
        <v>61</v>
      </c>
      <c r="B33" s="11" t="s">
        <v>62</v>
      </c>
      <c r="C33" s="13"/>
      <c r="D33" s="56">
        <v>3</v>
      </c>
      <c r="E33" s="57"/>
      <c r="F33" s="58"/>
      <c r="G33" s="18">
        <v>19</v>
      </c>
      <c r="H33" s="19">
        <v>15</v>
      </c>
      <c r="I33" s="20">
        <v>2</v>
      </c>
      <c r="J33" s="17">
        <f t="shared" si="2"/>
        <v>39</v>
      </c>
      <c r="K33" s="7">
        <f t="shared" si="1"/>
        <v>1050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customFormat="1" ht="14.4" customHeight="1" x14ac:dyDescent="0.3">
      <c r="A34" s="10" t="s">
        <v>63</v>
      </c>
      <c r="B34" s="11" t="s">
        <v>64</v>
      </c>
      <c r="C34" s="13"/>
      <c r="D34" s="56"/>
      <c r="E34" s="57"/>
      <c r="F34" s="58"/>
      <c r="G34" s="18">
        <v>10</v>
      </c>
      <c r="H34" s="19">
        <v>1</v>
      </c>
      <c r="I34" s="20">
        <v>2</v>
      </c>
      <c r="J34" s="17">
        <f t="shared" si="2"/>
        <v>13</v>
      </c>
      <c r="K34" s="7">
        <f t="shared" si="1"/>
        <v>498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customFormat="1" ht="14.4" customHeight="1" x14ac:dyDescent="0.3">
      <c r="A35" s="27" t="s">
        <v>66</v>
      </c>
      <c r="B35" s="28" t="s">
        <v>67</v>
      </c>
      <c r="C35" s="29"/>
      <c r="D35" s="56"/>
      <c r="E35" s="57"/>
      <c r="F35" s="58"/>
      <c r="G35" s="30"/>
      <c r="H35" s="31">
        <v>24</v>
      </c>
      <c r="I35" s="32"/>
      <c r="J35" s="17">
        <f t="shared" si="2"/>
        <v>24</v>
      </c>
      <c r="K35" s="7">
        <f t="shared" si="1"/>
        <v>144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customFormat="1" ht="14.4" customHeight="1" thickBot="1" x14ac:dyDescent="0.35">
      <c r="A36" s="33" t="s">
        <v>74</v>
      </c>
      <c r="B36" s="34" t="s">
        <v>75</v>
      </c>
      <c r="C36" s="35"/>
      <c r="D36" s="59"/>
      <c r="E36" s="60"/>
      <c r="F36" s="61"/>
      <c r="G36" s="36"/>
      <c r="H36" s="37">
        <v>6</v>
      </c>
      <c r="I36" s="38"/>
      <c r="J36" s="17">
        <f t="shared" si="2"/>
        <v>6</v>
      </c>
      <c r="K36" s="7">
        <f t="shared" si="1"/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customFormat="1" ht="14.4" customHeight="1" thickBot="1" x14ac:dyDescent="0.35">
      <c r="C37" s="4">
        <f>SUM(C6:C36)</f>
        <v>42</v>
      </c>
      <c r="D37" s="53">
        <f>SUM(D6:D36)</f>
        <v>213</v>
      </c>
      <c r="E37" s="54"/>
      <c r="F37" s="55"/>
      <c r="G37" s="4">
        <f>SUM(G5:G36)</f>
        <v>779</v>
      </c>
      <c r="H37" s="4">
        <f>SUM(H6:H36)</f>
        <v>189</v>
      </c>
      <c r="I37" s="4">
        <f>SUM(I6:I36)</f>
        <v>94</v>
      </c>
      <c r="J37" s="5">
        <f>SUM(J5:J36)</f>
        <v>1317</v>
      </c>
      <c r="K37" s="39">
        <f>SUM(K5:K36)</f>
        <v>43140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customFormat="1" x14ac:dyDescent="0.3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</sheetData>
  <mergeCells count="40">
    <mergeCell ref="D16:F16"/>
    <mergeCell ref="D11:F11"/>
    <mergeCell ref="D12:F12"/>
    <mergeCell ref="D13:F13"/>
    <mergeCell ref="D14:F14"/>
    <mergeCell ref="D15:F15"/>
    <mergeCell ref="D10:F10"/>
    <mergeCell ref="D2:F2"/>
    <mergeCell ref="J2:J4"/>
    <mergeCell ref="D6:F6"/>
    <mergeCell ref="D7:F7"/>
    <mergeCell ref="D8:F8"/>
    <mergeCell ref="D9:F9"/>
    <mergeCell ref="D5:F5"/>
    <mergeCell ref="K2:K4"/>
    <mergeCell ref="A3:B3"/>
    <mergeCell ref="D3:F3"/>
    <mergeCell ref="G3:I3"/>
    <mergeCell ref="D4:F4"/>
    <mergeCell ref="D28:F28"/>
    <mergeCell ref="D29:F29"/>
    <mergeCell ref="D30:F30"/>
    <mergeCell ref="D31:F31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37:F37"/>
    <mergeCell ref="D33:F33"/>
    <mergeCell ref="D34:F34"/>
    <mergeCell ref="D36:F36"/>
    <mergeCell ref="D32:F32"/>
    <mergeCell ref="D35:F35"/>
  </mergeCells>
  <phoneticPr fontId="8" type="noConversion"/>
  <pageMargins left="0.70866141732283472" right="0" top="0.35433070866141736" bottom="0" header="0.31496062992125984" footer="0.31496062992125984"/>
  <pageSetup paperSize="9" scale="12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DC29-29B8-432E-8854-3E11826691E3}">
  <dimension ref="A1:J37"/>
  <sheetViews>
    <sheetView tabSelected="1" workbookViewId="0"/>
  </sheetViews>
  <sheetFormatPr defaultRowHeight="14.4" x14ac:dyDescent="0.3"/>
  <cols>
    <col min="2" max="2" width="14.44140625" bestFit="1" customWidth="1"/>
    <col min="3" max="3" width="14" style="6" bestFit="1" customWidth="1"/>
    <col min="4" max="4" width="13" style="6" bestFit="1" customWidth="1"/>
    <col min="5" max="8" width="8.88671875" style="6"/>
    <col min="10" max="10" width="8.88671875" style="6"/>
  </cols>
  <sheetData>
    <row r="1" spans="1:10" ht="23.4" x14ac:dyDescent="0.45">
      <c r="A1" s="1" t="s">
        <v>80</v>
      </c>
      <c r="B1" s="2"/>
    </row>
    <row r="2" spans="1:10" ht="15" thickBot="1" x14ac:dyDescent="0.35"/>
    <row r="3" spans="1:10" ht="31.8" customHeight="1" x14ac:dyDescent="0.55000000000000004">
      <c r="B3" s="40"/>
      <c r="C3" s="76" t="s">
        <v>2</v>
      </c>
      <c r="D3" s="76" t="s">
        <v>69</v>
      </c>
      <c r="E3" s="76" t="s">
        <v>70</v>
      </c>
      <c r="F3" s="82" t="s">
        <v>71</v>
      </c>
      <c r="G3" s="84" t="s">
        <v>72</v>
      </c>
      <c r="H3" s="86" t="s">
        <v>73</v>
      </c>
      <c r="I3" s="78" t="s">
        <v>78</v>
      </c>
      <c r="J3" s="80" t="s">
        <v>79</v>
      </c>
    </row>
    <row r="4" spans="1:10" ht="15" thickBot="1" x14ac:dyDescent="0.35">
      <c r="A4" s="8"/>
      <c r="B4" s="8"/>
      <c r="C4" s="77"/>
      <c r="D4" s="77"/>
      <c r="E4" s="77"/>
      <c r="F4" s="83"/>
      <c r="G4" s="85"/>
      <c r="H4" s="87"/>
      <c r="I4" s="79"/>
      <c r="J4" s="81"/>
    </row>
    <row r="5" spans="1:10" ht="14.4" customHeight="1" x14ac:dyDescent="0.3">
      <c r="A5" s="10" t="s">
        <v>81</v>
      </c>
      <c r="B5" s="11" t="s">
        <v>82</v>
      </c>
      <c r="C5" s="46"/>
      <c r="D5" s="4">
        <v>1</v>
      </c>
      <c r="E5" s="4">
        <f>C5+D5</f>
        <v>1</v>
      </c>
      <c r="F5" s="4"/>
      <c r="G5" s="4">
        <v>45</v>
      </c>
      <c r="H5" s="4">
        <f>G5+F5</f>
        <v>45</v>
      </c>
      <c r="I5" s="48"/>
      <c r="J5" s="52">
        <f>H5-I5</f>
        <v>45</v>
      </c>
    </row>
    <row r="6" spans="1:10" x14ac:dyDescent="0.3">
      <c r="A6" s="10" t="s">
        <v>9</v>
      </c>
      <c r="B6" s="11" t="s">
        <v>10</v>
      </c>
      <c r="C6" s="46">
        <v>29</v>
      </c>
      <c r="D6" s="4">
        <v>101</v>
      </c>
      <c r="E6" s="4">
        <f>C6+D6</f>
        <v>130</v>
      </c>
      <c r="F6" s="4">
        <v>366</v>
      </c>
      <c r="G6" s="4">
        <v>2937</v>
      </c>
      <c r="H6" s="4">
        <f>G6+F6</f>
        <v>3303</v>
      </c>
      <c r="I6" s="48"/>
      <c r="J6" s="52">
        <f>H6-I6</f>
        <v>3303</v>
      </c>
    </row>
    <row r="7" spans="1:10" x14ac:dyDescent="0.3">
      <c r="A7" s="10" t="s">
        <v>11</v>
      </c>
      <c r="B7" s="11" t="s">
        <v>12</v>
      </c>
      <c r="C7" s="46">
        <v>2</v>
      </c>
      <c r="D7" s="4">
        <v>36</v>
      </c>
      <c r="E7" s="4">
        <f>C7+D7</f>
        <v>38</v>
      </c>
      <c r="F7" s="4">
        <v>90</v>
      </c>
      <c r="G7" s="4">
        <v>1278</v>
      </c>
      <c r="H7" s="4">
        <f t="shared" ref="H7:H36" si="0">G7+F7</f>
        <v>1368</v>
      </c>
      <c r="I7" s="48"/>
      <c r="J7" s="4">
        <f t="shared" ref="J7:J36" si="1">H7-I7</f>
        <v>1368</v>
      </c>
    </row>
    <row r="8" spans="1:10" x14ac:dyDescent="0.3">
      <c r="A8" s="10" t="s">
        <v>13</v>
      </c>
      <c r="B8" s="11" t="s">
        <v>14</v>
      </c>
      <c r="C8" s="46">
        <v>25</v>
      </c>
      <c r="D8" s="4">
        <v>98</v>
      </c>
      <c r="E8" s="4">
        <f t="shared" ref="E8:E36" si="2">C8+D8</f>
        <v>123</v>
      </c>
      <c r="F8" s="4">
        <v>852</v>
      </c>
      <c r="G8" s="4">
        <v>3450</v>
      </c>
      <c r="H8" s="4">
        <f t="shared" si="0"/>
        <v>4302</v>
      </c>
      <c r="I8" s="48"/>
      <c r="J8" s="4">
        <f t="shared" si="1"/>
        <v>4302</v>
      </c>
    </row>
    <row r="9" spans="1:10" x14ac:dyDescent="0.3">
      <c r="A9" s="10" t="s">
        <v>15</v>
      </c>
      <c r="B9" s="11" t="s">
        <v>16</v>
      </c>
      <c r="C9" s="46">
        <v>3</v>
      </c>
      <c r="D9" s="4">
        <v>16</v>
      </c>
      <c r="E9" s="4">
        <f t="shared" si="2"/>
        <v>19</v>
      </c>
      <c r="F9" s="4">
        <v>135</v>
      </c>
      <c r="G9" s="4">
        <v>594</v>
      </c>
      <c r="H9" s="4">
        <f t="shared" si="0"/>
        <v>729</v>
      </c>
      <c r="I9" s="48"/>
      <c r="J9" s="4">
        <f t="shared" si="1"/>
        <v>729</v>
      </c>
    </row>
    <row r="10" spans="1:10" x14ac:dyDescent="0.3">
      <c r="A10" s="10" t="s">
        <v>17</v>
      </c>
      <c r="B10" s="11" t="s">
        <v>18</v>
      </c>
      <c r="C10" s="46">
        <v>1</v>
      </c>
      <c r="D10" s="4">
        <v>36</v>
      </c>
      <c r="E10" s="4">
        <f t="shared" si="2"/>
        <v>37</v>
      </c>
      <c r="F10" s="4">
        <v>45</v>
      </c>
      <c r="G10" s="4">
        <v>1335</v>
      </c>
      <c r="H10" s="4">
        <f t="shared" si="0"/>
        <v>1380</v>
      </c>
      <c r="I10" s="48"/>
      <c r="J10" s="4">
        <f t="shared" si="1"/>
        <v>1380</v>
      </c>
    </row>
    <row r="11" spans="1:10" x14ac:dyDescent="0.3">
      <c r="A11" s="10" t="s">
        <v>19</v>
      </c>
      <c r="B11" s="11" t="s">
        <v>20</v>
      </c>
      <c r="C11" s="46">
        <v>5</v>
      </c>
      <c r="D11" s="4">
        <v>24</v>
      </c>
      <c r="E11" s="4">
        <f t="shared" si="2"/>
        <v>29</v>
      </c>
      <c r="F11" s="4">
        <v>162</v>
      </c>
      <c r="G11" s="4">
        <v>936</v>
      </c>
      <c r="H11" s="4">
        <f t="shared" si="0"/>
        <v>1098</v>
      </c>
      <c r="I11" s="48"/>
      <c r="J11" s="4">
        <f t="shared" si="1"/>
        <v>1098</v>
      </c>
    </row>
    <row r="12" spans="1:10" x14ac:dyDescent="0.3">
      <c r="A12" s="10" t="s">
        <v>21</v>
      </c>
      <c r="B12" s="11" t="s">
        <v>22</v>
      </c>
      <c r="C12" s="46">
        <v>1</v>
      </c>
      <c r="D12" s="4">
        <v>34</v>
      </c>
      <c r="E12" s="4">
        <f t="shared" si="2"/>
        <v>35</v>
      </c>
      <c r="F12" s="4">
        <v>21</v>
      </c>
      <c r="G12" s="4">
        <v>1140</v>
      </c>
      <c r="H12" s="4">
        <f t="shared" si="0"/>
        <v>1161</v>
      </c>
      <c r="I12" s="48"/>
      <c r="J12" s="4">
        <f t="shared" si="1"/>
        <v>1161</v>
      </c>
    </row>
    <row r="13" spans="1:10" x14ac:dyDescent="0.3">
      <c r="A13" s="10" t="s">
        <v>23</v>
      </c>
      <c r="B13" s="11" t="s">
        <v>24</v>
      </c>
      <c r="C13" s="46">
        <v>13</v>
      </c>
      <c r="D13" s="4">
        <v>67</v>
      </c>
      <c r="E13" s="4">
        <f t="shared" si="2"/>
        <v>80</v>
      </c>
      <c r="F13" s="4">
        <v>357</v>
      </c>
      <c r="G13" s="4">
        <v>2352</v>
      </c>
      <c r="H13" s="4">
        <f t="shared" si="0"/>
        <v>2709</v>
      </c>
      <c r="I13" s="48"/>
      <c r="J13" s="4">
        <f t="shared" si="1"/>
        <v>2709</v>
      </c>
    </row>
    <row r="14" spans="1:10" x14ac:dyDescent="0.3">
      <c r="A14" s="10" t="s">
        <v>25</v>
      </c>
      <c r="B14" s="11" t="s">
        <v>26</v>
      </c>
      <c r="C14" s="46">
        <v>2</v>
      </c>
      <c r="D14" s="4">
        <v>61</v>
      </c>
      <c r="E14" s="4">
        <f t="shared" si="2"/>
        <v>63</v>
      </c>
      <c r="F14" s="4">
        <v>42</v>
      </c>
      <c r="G14" s="4">
        <v>1947</v>
      </c>
      <c r="H14" s="4">
        <f t="shared" si="0"/>
        <v>1989</v>
      </c>
      <c r="I14" s="48"/>
      <c r="J14" s="4">
        <f t="shared" si="1"/>
        <v>1989</v>
      </c>
    </row>
    <row r="15" spans="1:10" x14ac:dyDescent="0.3">
      <c r="A15" s="10" t="s">
        <v>27</v>
      </c>
      <c r="B15" s="11" t="s">
        <v>28</v>
      </c>
      <c r="C15" s="46">
        <v>17</v>
      </c>
      <c r="D15" s="4">
        <v>79</v>
      </c>
      <c r="E15" s="4">
        <f t="shared" si="2"/>
        <v>96</v>
      </c>
      <c r="F15" s="4">
        <v>489</v>
      </c>
      <c r="G15" s="4">
        <v>2601</v>
      </c>
      <c r="H15" s="4">
        <f t="shared" si="0"/>
        <v>3090</v>
      </c>
      <c r="I15" s="48"/>
      <c r="J15" s="4">
        <f t="shared" si="1"/>
        <v>3090</v>
      </c>
    </row>
    <row r="16" spans="1:10" x14ac:dyDescent="0.3">
      <c r="A16" s="10" t="s">
        <v>29</v>
      </c>
      <c r="B16" s="11" t="s">
        <v>30</v>
      </c>
      <c r="C16" s="46">
        <v>9</v>
      </c>
      <c r="D16" s="4">
        <v>38</v>
      </c>
      <c r="E16" s="4">
        <f t="shared" si="2"/>
        <v>47</v>
      </c>
      <c r="F16" s="4">
        <v>168</v>
      </c>
      <c r="G16" s="4">
        <v>1341</v>
      </c>
      <c r="H16" s="4">
        <f t="shared" si="0"/>
        <v>1509</v>
      </c>
      <c r="I16" s="48"/>
      <c r="J16" s="4">
        <f t="shared" si="1"/>
        <v>1509</v>
      </c>
    </row>
    <row r="17" spans="1:10" x14ac:dyDescent="0.3">
      <c r="A17" s="10" t="s">
        <v>31</v>
      </c>
      <c r="B17" s="11" t="s">
        <v>32</v>
      </c>
      <c r="C17" s="46">
        <v>2</v>
      </c>
      <c r="D17" s="4">
        <v>14</v>
      </c>
      <c r="E17" s="4">
        <f t="shared" si="2"/>
        <v>16</v>
      </c>
      <c r="F17" s="4">
        <v>51</v>
      </c>
      <c r="G17" s="4">
        <v>330</v>
      </c>
      <c r="H17" s="4">
        <f t="shared" si="0"/>
        <v>381</v>
      </c>
      <c r="I17" s="48"/>
      <c r="J17" s="4">
        <f t="shared" si="1"/>
        <v>381</v>
      </c>
    </row>
    <row r="18" spans="1:10" x14ac:dyDescent="0.3">
      <c r="A18" s="10" t="s">
        <v>33</v>
      </c>
      <c r="B18" s="11" t="s">
        <v>34</v>
      </c>
      <c r="C18" s="46">
        <v>4</v>
      </c>
      <c r="D18" s="4">
        <v>33</v>
      </c>
      <c r="E18" s="4">
        <f t="shared" si="2"/>
        <v>37</v>
      </c>
      <c r="F18" s="4">
        <v>156</v>
      </c>
      <c r="G18" s="4">
        <v>1374</v>
      </c>
      <c r="H18" s="4">
        <f t="shared" si="0"/>
        <v>1530</v>
      </c>
      <c r="I18" s="48"/>
      <c r="J18" s="4">
        <f t="shared" si="1"/>
        <v>1530</v>
      </c>
    </row>
    <row r="19" spans="1:10" x14ac:dyDescent="0.3">
      <c r="A19" s="10" t="s">
        <v>35</v>
      </c>
      <c r="B19" s="11" t="s">
        <v>36</v>
      </c>
      <c r="C19" s="46">
        <v>26</v>
      </c>
      <c r="D19" s="4">
        <v>79</v>
      </c>
      <c r="E19" s="4">
        <f t="shared" si="2"/>
        <v>105</v>
      </c>
      <c r="F19" s="4">
        <v>732</v>
      </c>
      <c r="G19" s="4">
        <v>2799</v>
      </c>
      <c r="H19" s="4">
        <f t="shared" si="0"/>
        <v>3531</v>
      </c>
      <c r="I19" s="48"/>
      <c r="J19" s="4">
        <f t="shared" si="1"/>
        <v>3531</v>
      </c>
    </row>
    <row r="20" spans="1:10" x14ac:dyDescent="0.3">
      <c r="A20" s="10" t="s">
        <v>37</v>
      </c>
      <c r="B20" s="11" t="s">
        <v>38</v>
      </c>
      <c r="C20" s="46">
        <v>20</v>
      </c>
      <c r="D20" s="4">
        <v>103</v>
      </c>
      <c r="E20" s="4">
        <f t="shared" si="2"/>
        <v>123</v>
      </c>
      <c r="F20" s="4">
        <v>336</v>
      </c>
      <c r="G20" s="4">
        <v>3225</v>
      </c>
      <c r="H20" s="4">
        <f t="shared" si="0"/>
        <v>3561</v>
      </c>
      <c r="I20" s="48"/>
      <c r="J20" s="4">
        <f t="shared" si="1"/>
        <v>3561</v>
      </c>
    </row>
    <row r="21" spans="1:10" x14ac:dyDescent="0.3">
      <c r="A21" s="10" t="s">
        <v>39</v>
      </c>
      <c r="B21" s="11" t="s">
        <v>40</v>
      </c>
      <c r="C21" s="46">
        <v>0</v>
      </c>
      <c r="D21" s="4">
        <v>8</v>
      </c>
      <c r="E21" s="4">
        <f t="shared" si="2"/>
        <v>8</v>
      </c>
      <c r="F21" s="4">
        <v>0</v>
      </c>
      <c r="G21" s="4">
        <v>282</v>
      </c>
      <c r="H21" s="4">
        <f t="shared" si="0"/>
        <v>282</v>
      </c>
      <c r="I21" s="48"/>
      <c r="J21" s="4">
        <f t="shared" si="1"/>
        <v>282</v>
      </c>
    </row>
    <row r="22" spans="1:10" x14ac:dyDescent="0.3">
      <c r="A22" s="10" t="s">
        <v>41</v>
      </c>
      <c r="B22" s="11" t="s">
        <v>42</v>
      </c>
      <c r="C22" s="46">
        <v>3</v>
      </c>
      <c r="D22" s="4">
        <v>53</v>
      </c>
      <c r="E22" s="4">
        <f t="shared" si="2"/>
        <v>56</v>
      </c>
      <c r="F22" s="4">
        <v>48</v>
      </c>
      <c r="G22" s="4">
        <v>1863</v>
      </c>
      <c r="H22" s="4">
        <f t="shared" si="0"/>
        <v>1911</v>
      </c>
      <c r="I22" s="48"/>
      <c r="J22" s="4">
        <f t="shared" si="1"/>
        <v>1911</v>
      </c>
    </row>
    <row r="23" spans="1:10" x14ac:dyDescent="0.3">
      <c r="A23" s="10" t="s">
        <v>43</v>
      </c>
      <c r="B23" s="11" t="s">
        <v>65</v>
      </c>
      <c r="C23" s="46">
        <v>4</v>
      </c>
      <c r="D23" s="4">
        <v>47</v>
      </c>
      <c r="E23" s="4">
        <f t="shared" si="2"/>
        <v>51</v>
      </c>
      <c r="F23" s="4">
        <v>141</v>
      </c>
      <c r="G23" s="4">
        <v>1728</v>
      </c>
      <c r="H23" s="4">
        <f t="shared" si="0"/>
        <v>1869</v>
      </c>
      <c r="I23" s="48"/>
      <c r="J23" s="4">
        <f t="shared" si="1"/>
        <v>1869</v>
      </c>
    </row>
    <row r="24" spans="1:10" x14ac:dyDescent="0.3">
      <c r="A24" s="21" t="s">
        <v>44</v>
      </c>
      <c r="B24" s="22" t="s">
        <v>45</v>
      </c>
      <c r="C24" s="46">
        <v>12</v>
      </c>
      <c r="D24" s="4">
        <v>31</v>
      </c>
      <c r="E24" s="4">
        <f t="shared" si="2"/>
        <v>43</v>
      </c>
      <c r="F24" s="4">
        <v>249</v>
      </c>
      <c r="G24" s="4">
        <v>966</v>
      </c>
      <c r="H24" s="4">
        <f t="shared" si="0"/>
        <v>1215</v>
      </c>
      <c r="I24" s="48"/>
      <c r="J24" s="4">
        <f t="shared" si="1"/>
        <v>1215</v>
      </c>
    </row>
    <row r="25" spans="1:10" x14ac:dyDescent="0.3">
      <c r="A25" s="10" t="s">
        <v>46</v>
      </c>
      <c r="B25" s="11" t="s">
        <v>47</v>
      </c>
      <c r="C25" s="46">
        <v>0</v>
      </c>
      <c r="D25" s="4">
        <v>29</v>
      </c>
      <c r="E25" s="4">
        <f t="shared" si="2"/>
        <v>29</v>
      </c>
      <c r="F25" s="4">
        <v>0</v>
      </c>
      <c r="G25" s="4">
        <v>918</v>
      </c>
      <c r="H25" s="4">
        <f t="shared" si="0"/>
        <v>918</v>
      </c>
      <c r="I25" s="48"/>
      <c r="J25" s="4">
        <f t="shared" si="1"/>
        <v>918</v>
      </c>
    </row>
    <row r="26" spans="1:10" x14ac:dyDescent="0.3">
      <c r="A26" s="10" t="s">
        <v>48</v>
      </c>
      <c r="B26" s="11" t="s">
        <v>49</v>
      </c>
      <c r="C26" s="46">
        <v>12</v>
      </c>
      <c r="D26" s="4">
        <v>66</v>
      </c>
      <c r="E26" s="4">
        <f t="shared" si="2"/>
        <v>78</v>
      </c>
      <c r="F26" s="4">
        <v>342</v>
      </c>
      <c r="G26" s="4">
        <v>1863</v>
      </c>
      <c r="H26" s="4">
        <f t="shared" si="0"/>
        <v>2205</v>
      </c>
      <c r="I26" s="48"/>
      <c r="J26" s="4">
        <f t="shared" si="1"/>
        <v>2205</v>
      </c>
    </row>
    <row r="27" spans="1:10" x14ac:dyDescent="0.3">
      <c r="A27" s="10" t="s">
        <v>50</v>
      </c>
      <c r="B27" s="11" t="s">
        <v>51</v>
      </c>
      <c r="C27" s="46">
        <v>22</v>
      </c>
      <c r="D27" s="4">
        <v>47</v>
      </c>
      <c r="E27" s="4">
        <f t="shared" si="2"/>
        <v>69</v>
      </c>
      <c r="F27" s="4">
        <v>414</v>
      </c>
      <c r="G27" s="4">
        <v>1116</v>
      </c>
      <c r="H27" s="4">
        <f t="shared" si="0"/>
        <v>1530</v>
      </c>
      <c r="I27" s="48"/>
      <c r="J27" s="4">
        <f t="shared" si="1"/>
        <v>1530</v>
      </c>
    </row>
    <row r="28" spans="1:10" x14ac:dyDescent="0.3">
      <c r="A28" s="10" t="s">
        <v>52</v>
      </c>
      <c r="B28" s="11" t="s">
        <v>76</v>
      </c>
      <c r="C28" s="46">
        <v>10</v>
      </c>
      <c r="D28" s="4">
        <v>36</v>
      </c>
      <c r="E28" s="4">
        <f t="shared" si="2"/>
        <v>46</v>
      </c>
      <c r="F28" s="4">
        <v>378</v>
      </c>
      <c r="G28" s="4">
        <v>1287</v>
      </c>
      <c r="H28" s="4">
        <f t="shared" si="0"/>
        <v>1665</v>
      </c>
      <c r="I28" s="48"/>
      <c r="J28" s="4">
        <f t="shared" si="1"/>
        <v>1665</v>
      </c>
    </row>
    <row r="29" spans="1:10" x14ac:dyDescent="0.3">
      <c r="A29" s="10" t="s">
        <v>53</v>
      </c>
      <c r="B29" s="11" t="s">
        <v>54</v>
      </c>
      <c r="C29" s="46">
        <v>4</v>
      </c>
      <c r="D29" s="4">
        <v>26</v>
      </c>
      <c r="E29" s="4">
        <f t="shared" si="2"/>
        <v>30</v>
      </c>
      <c r="F29" s="4">
        <v>93</v>
      </c>
      <c r="G29" s="4">
        <v>885</v>
      </c>
      <c r="H29" s="4">
        <f t="shared" si="0"/>
        <v>978</v>
      </c>
      <c r="I29" s="48"/>
      <c r="J29" s="4">
        <f t="shared" si="1"/>
        <v>978</v>
      </c>
    </row>
    <row r="30" spans="1:10" x14ac:dyDescent="0.3">
      <c r="A30" s="10" t="s">
        <v>55</v>
      </c>
      <c r="B30" s="11" t="s">
        <v>56</v>
      </c>
      <c r="C30" s="46">
        <v>1</v>
      </c>
      <c r="D30" s="4">
        <v>7</v>
      </c>
      <c r="E30" s="4">
        <f t="shared" si="2"/>
        <v>8</v>
      </c>
      <c r="F30" s="4">
        <v>21</v>
      </c>
      <c r="G30" s="4">
        <v>276</v>
      </c>
      <c r="H30" s="4">
        <f t="shared" si="0"/>
        <v>297</v>
      </c>
      <c r="I30" s="48"/>
      <c r="J30" s="4">
        <f t="shared" si="1"/>
        <v>297</v>
      </c>
    </row>
    <row r="31" spans="1:10" x14ac:dyDescent="0.3">
      <c r="A31" s="10" t="s">
        <v>57</v>
      </c>
      <c r="B31" s="11" t="s">
        <v>58</v>
      </c>
      <c r="C31" s="46">
        <v>7</v>
      </c>
      <c r="D31" s="4">
        <v>22</v>
      </c>
      <c r="E31" s="4">
        <f t="shared" si="2"/>
        <v>29</v>
      </c>
      <c r="F31" s="4">
        <v>267</v>
      </c>
      <c r="G31" s="4">
        <v>870</v>
      </c>
      <c r="H31" s="4">
        <f t="shared" si="0"/>
        <v>1137</v>
      </c>
      <c r="I31" s="48"/>
      <c r="J31" s="4">
        <f t="shared" si="1"/>
        <v>1137</v>
      </c>
    </row>
    <row r="32" spans="1:10" x14ac:dyDescent="0.3">
      <c r="A32" s="10" t="s">
        <v>59</v>
      </c>
      <c r="B32" s="11" t="s">
        <v>60</v>
      </c>
      <c r="C32" s="46">
        <v>6</v>
      </c>
      <c r="D32" s="4">
        <v>43</v>
      </c>
      <c r="E32" s="4">
        <f t="shared" si="2"/>
        <v>49</v>
      </c>
      <c r="F32" s="4">
        <v>222</v>
      </c>
      <c r="G32" s="4">
        <v>1674</v>
      </c>
      <c r="H32" s="4">
        <f t="shared" si="0"/>
        <v>1896</v>
      </c>
      <c r="I32" s="48"/>
      <c r="J32" s="4">
        <f t="shared" si="1"/>
        <v>1896</v>
      </c>
    </row>
    <row r="33" spans="1:10" x14ac:dyDescent="0.3">
      <c r="A33" s="10" t="s">
        <v>61</v>
      </c>
      <c r="B33" s="11" t="s">
        <v>62</v>
      </c>
      <c r="C33" s="46">
        <v>9</v>
      </c>
      <c r="D33" s="4">
        <v>39</v>
      </c>
      <c r="E33" s="4">
        <f t="shared" si="2"/>
        <v>48</v>
      </c>
      <c r="F33" s="4">
        <v>147</v>
      </c>
      <c r="G33" s="4">
        <v>1050</v>
      </c>
      <c r="H33" s="4">
        <f t="shared" si="0"/>
        <v>1197</v>
      </c>
      <c r="I33" s="48"/>
      <c r="J33" s="4">
        <f t="shared" si="1"/>
        <v>1197</v>
      </c>
    </row>
    <row r="34" spans="1:10" x14ac:dyDescent="0.3">
      <c r="A34" s="10" t="s">
        <v>63</v>
      </c>
      <c r="B34" s="11" t="s">
        <v>64</v>
      </c>
      <c r="C34" s="46">
        <v>1</v>
      </c>
      <c r="D34" s="4">
        <v>13</v>
      </c>
      <c r="E34" s="4">
        <f t="shared" si="2"/>
        <v>14</v>
      </c>
      <c r="F34" s="4">
        <v>45</v>
      </c>
      <c r="G34" s="4">
        <v>498</v>
      </c>
      <c r="H34" s="4">
        <f t="shared" si="0"/>
        <v>543</v>
      </c>
      <c r="I34" s="48"/>
      <c r="J34" s="4">
        <f t="shared" si="1"/>
        <v>543</v>
      </c>
    </row>
    <row r="35" spans="1:10" x14ac:dyDescent="0.3">
      <c r="A35" s="27" t="s">
        <v>66</v>
      </c>
      <c r="B35" s="28" t="s">
        <v>67</v>
      </c>
      <c r="C35" s="47">
        <v>1</v>
      </c>
      <c r="D35" s="41">
        <v>24</v>
      </c>
      <c r="E35" s="4">
        <f t="shared" si="2"/>
        <v>25</v>
      </c>
      <c r="F35" s="41">
        <v>6</v>
      </c>
      <c r="G35" s="41">
        <v>144</v>
      </c>
      <c r="H35" s="4">
        <f t="shared" si="0"/>
        <v>150</v>
      </c>
      <c r="I35" s="48"/>
      <c r="J35" s="4">
        <f t="shared" si="1"/>
        <v>150</v>
      </c>
    </row>
    <row r="36" spans="1:10" ht="15" thickBot="1" x14ac:dyDescent="0.35">
      <c r="A36" s="33" t="s">
        <v>74</v>
      </c>
      <c r="B36" s="34" t="s">
        <v>75</v>
      </c>
      <c r="C36" s="47">
        <v>4</v>
      </c>
      <c r="D36" s="41">
        <v>6</v>
      </c>
      <c r="E36" s="4">
        <f t="shared" si="2"/>
        <v>10</v>
      </c>
      <c r="F36" s="42">
        <v>24</v>
      </c>
      <c r="G36" s="42">
        <v>36</v>
      </c>
      <c r="H36" s="4">
        <f t="shared" si="0"/>
        <v>60</v>
      </c>
      <c r="I36" s="49"/>
      <c r="J36" s="41">
        <f t="shared" si="1"/>
        <v>60</v>
      </c>
    </row>
    <row r="37" spans="1:10" ht="16.2" thickBot="1" x14ac:dyDescent="0.35">
      <c r="C37" s="43">
        <f t="shared" ref="C37:J37" si="3">SUM(C5:C36)</f>
        <v>255</v>
      </c>
      <c r="D37" s="43">
        <f t="shared" si="3"/>
        <v>1317</v>
      </c>
      <c r="E37" s="43">
        <f t="shared" si="3"/>
        <v>1572</v>
      </c>
      <c r="F37" s="51">
        <f t="shared" si="3"/>
        <v>6399</v>
      </c>
      <c r="G37" s="51">
        <f t="shared" si="3"/>
        <v>43140</v>
      </c>
      <c r="H37" s="43">
        <f t="shared" si="3"/>
        <v>49539</v>
      </c>
      <c r="I37" s="50">
        <f t="shared" si="3"/>
        <v>0</v>
      </c>
      <c r="J37" s="43">
        <f t="shared" si="3"/>
        <v>49539</v>
      </c>
    </row>
  </sheetData>
  <mergeCells count="8">
    <mergeCell ref="C3:C4"/>
    <mergeCell ref="D3:D4"/>
    <mergeCell ref="E3:E4"/>
    <mergeCell ref="I3:I4"/>
    <mergeCell ref="J3:J4"/>
    <mergeCell ref="F3:F4"/>
    <mergeCell ref="G3:G4"/>
    <mergeCell ref="H3:H4"/>
  </mergeCells>
  <phoneticPr fontId="8" type="noConversion"/>
  <pageMargins left="0.51181102362204722" right="0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DAMES</vt:lpstr>
      <vt:lpstr>HEREN</vt:lpstr>
      <vt:lpstr>DAMES + HEREN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't Jonck</dc:creator>
  <cp:lastModifiedBy>PC Wvl</cp:lastModifiedBy>
  <cp:lastPrinted>2025-09-15T21:26:09Z</cp:lastPrinted>
  <dcterms:created xsi:type="dcterms:W3CDTF">2021-09-19T18:15:08Z</dcterms:created>
  <dcterms:modified xsi:type="dcterms:W3CDTF">2025-09-16T08:09:35Z</dcterms:modified>
</cp:coreProperties>
</file>